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1" firstSheet="10" activeTab="10"/>
  </bookViews>
  <sheets>
    <sheet name="WTFQPVQ" sheetId="1" state="veryHidden" r:id="rId1"/>
    <sheet name="天津市工业和信息化稽查总队2023年度部门预算表1" sheetId="2" r:id="rId2"/>
    <sheet name="天津市工业和信息化稽查总队2023年度部门预算表2" sheetId="3" r:id="rId3"/>
    <sheet name="天津市工业和信息化稽查总队2023年度部门预算表3" sheetId="4" r:id="rId4"/>
    <sheet name="天津市工业和信息化稽查总队2023年度部门预算表4" sheetId="5" r:id="rId5"/>
    <sheet name="天津市工业和信息化稽查总队2023年度部门预算表5" sheetId="6" r:id="rId6"/>
    <sheet name="天津市工业和信息化稽查总队2023年度部门预算表6" sheetId="7" r:id="rId7"/>
    <sheet name="天津市工业和信息化稽查总队2023年度部门预算表7" sheetId="8" r:id="rId8"/>
    <sheet name="天津市工业和信息化稽查总队2023年度部门预算表8" sheetId="9" r:id="rId9"/>
    <sheet name="天津市工业和信息化稽查总队2023年度部门预算表9" sheetId="10" r:id="rId10"/>
    <sheet name="天津市工业和信息化稽查总队2023年度部门预算表10" sheetId="11" r:id="rId11"/>
  </sheets>
  <definedNames>
    <definedName name="_xlnm.Print_Area" localSheetId="1">'天津市工业和信息化稽查总队2023年度部门预算表1'!$A$1:$D$32</definedName>
    <definedName name="_xlnm.Print_Area" localSheetId="10">'天津市工业和信息化稽查总队2023年度部门预算表10'!$A$1:$L$15</definedName>
    <definedName name="_xlnm.Print_Area" localSheetId="3">'天津市工业和信息化稽查总队2023年度部门预算表3'!$A$1:$H$20</definedName>
    <definedName name="_xlnm.Print_Area" localSheetId="4">'天津市工业和信息化稽查总队2023年度部门预算表4'!$A$1:$D$32</definedName>
  </definedNames>
  <calcPr calcMode="manual" fullCalcOnLoad="1"/>
</workbook>
</file>

<file path=xl/sharedStrings.xml><?xml version="1.0" encoding="utf-8"?>
<sst xmlns="http://schemas.openxmlformats.org/spreadsheetml/2006/main" count="329" uniqueCount="247">
  <si>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</si>
  <si>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</si>
  <si>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</si>
  <si>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</si>
  <si>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</si>
  <si>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</si>
  <si>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</si>
  <si>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</si>
  <si>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</si>
  <si>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</si>
  <si>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</si>
  <si>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</si>
  <si>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</si>
  <si>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</si>
  <si>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</si>
  <si>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</si>
  <si>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</si>
  <si>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</si>
  <si>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</si>
  <si>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</si>
  <si>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</si>
  <si>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</si>
  <si>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</si>
  <si>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</si>
  <si>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</si>
  <si>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</si>
  <si>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</si>
  <si>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</si>
  <si>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</si>
  <si>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</si>
  <si>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</si>
  <si>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</si>
  <si>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</si>
  <si>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</si>
  <si>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</si>
  <si>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</si>
  <si>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</si>
  <si>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</si>
  <si>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</si>
  <si>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</si>
  <si>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</si>
  <si>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</si>
  <si>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</si>
  <si>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</si>
  <si>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</si>
  <si>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</si>
  <si>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</si>
  <si>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</si>
  <si>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</si>
  <si>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</si>
  <si>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</si>
  <si>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</si>
  <si>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</si>
  <si>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</si>
  <si>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</si>
  <si>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</si>
  <si>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</si>
  <si>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</si>
  <si>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</si>
  <si>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</si>
  <si>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</si>
  <si>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</si>
  <si>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</si>
  <si>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</si>
  <si>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天津市工业和信息化稽查总队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</si>
  <si>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</si>
  <si>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</si>
  <si>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</si>
  <si>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</si>
  <si>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</si>
  <si>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</si>
  <si>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</si>
  <si>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</si>
  <si>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</si>
  <si>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</si>
  <si>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</si>
  <si>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</si>
  <si>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</si>
  <si>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</si>
  <si>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</si>
  <si>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</si>
  <si>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</si>
  <si>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</si>
  <si>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</si>
  <si>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</si>
  <si>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</si>
  <si>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</si>
  <si>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</si>
  <si>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</si>
  <si>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</si>
  <si>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</si>
  <si>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215</t>
  </si>
  <si>
    <t>资源勘探工业信息等支出</t>
  </si>
  <si>
    <t>21505</t>
  </si>
  <si>
    <t xml:space="preserve">  工业和信息产业监管</t>
  </si>
  <si>
    <t>2150502</t>
  </si>
  <si>
    <t xml:space="preserve">    一般行政管理事务</t>
  </si>
  <si>
    <t>2150599</t>
  </si>
  <si>
    <t xml:space="preserve">    其他工业和信息产业监管支出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</si>
  <si>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</si>
  <si>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</si>
  <si>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</si>
  <si>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</si>
  <si>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</si>
  <si>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</si>
  <si>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</si>
  <si>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</si>
  <si>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</si>
  <si>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</si>
  <si>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</si>
  <si>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</si>
  <si>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</si>
  <si>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</si>
  <si>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</si>
  <si>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</si>
  <si>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</si>
  <si>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</si>
  <si>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</si>
  <si>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</si>
  <si>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</si>
  <si>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</si>
  <si>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</si>
  <si>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</si>
  <si>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</si>
  <si>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</si>
  <si>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</si>
  <si>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</si>
  <si>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</si>
  <si>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</si>
  <si>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</si>
  <si>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</si>
  <si>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</si>
  <si>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</si>
  <si>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</si>
  <si>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</si>
  <si>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</si>
  <si>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</si>
  <si>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</si>
  <si>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    一般行政管理事务</t>
  </si>
  <si>
    <t xml:space="preserve">     其他工业和信息产业监管支出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</si>
  <si>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</si>
  <si>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</si>
  <si>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</si>
  <si>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</si>
  <si>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</si>
  <si>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</si>
  <si>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</si>
  <si>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</si>
  <si>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</si>
  <si>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</si>
  <si>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</si>
  <si>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</si>
  <si>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</si>
  <si>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</si>
  <si>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</si>
  <si>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</si>
  <si>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</si>
  <si>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</si>
  <si>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</si>
  <si>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</si>
  <si>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</si>
  <si>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</si>
  <si>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</si>
  <si>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</si>
  <si>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</si>
  <si>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</si>
  <si>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</si>
  <si>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</si>
  <si>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</si>
  <si>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</si>
  <si>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</si>
  <si>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</si>
  <si>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</si>
  <si>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</si>
  <si>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</si>
  <si>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</si>
  <si>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</si>
  <si>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</si>
  <si>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</si>
  <si>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</si>
  <si>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</si>
  <si>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</si>
  <si>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</si>
  <si>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</si>
  <si>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</si>
  <si>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</si>
  <si>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</si>
  <si>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</si>
  <si>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</si>
  <si>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</si>
  <si>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</si>
  <si>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</si>
  <si>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</si>
  <si>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</si>
  <si>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</si>
  <si>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</si>
  <si>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</si>
  <si>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</si>
  <si>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</si>
  <si>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</si>
  <si>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</si>
  <si>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</si>
  <si>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</si>
  <si>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</si>
  <si>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</si>
  <si>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</si>
  <si>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</si>
  <si>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</si>
  <si>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</si>
  <si>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</si>
  <si>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</si>
  <si>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</si>
  <si>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</si>
  <si>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</si>
  <si>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</si>
  <si>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</si>
  <si>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</si>
  <si>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</si>
  <si>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</si>
  <si>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</si>
  <si>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</si>
  <si>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</si>
  <si>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</si>
  <si>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</si>
  <si>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</si>
  <si>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</si>
  <si>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</si>
  <si>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</si>
  <si>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</si>
  <si>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</si>
  <si>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</si>
  <si>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</si>
  <si>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</si>
  <si>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</si>
  <si>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</si>
  <si>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</si>
  <si>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</si>
  <si>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</si>
  <si>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</si>
  <si>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</si>
  <si>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</si>
  <si>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</si>
  <si>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</si>
  <si>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</si>
  <si>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办公用房租赁费、物业费</t>
  </si>
  <si>
    <t>特定目标类</t>
  </si>
  <si>
    <t>稽查执法专项经费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</si>
</sst>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(&quot;$&quot;* #,##0.00_);_(&quot;$&quot;* \(#,##0.00\);_(&quot;$&quot;* &quot;-&quot;??_);_(@_)"/>
    <numFmt numFmtId="178" formatCode="\$#,##0.00;\(\$#,##0.00\)"/>
    <numFmt numFmtId="179" formatCode="_-&quot;$&quot;* #,##0_-;\-&quot;$&quot;* #,##0_-;_-&quot;$&quot;* &quot;-&quot;_-;_-@_-"/>
    <numFmt numFmtId="180" formatCode="#,##0;\(#,##0\)"/>
    <numFmt numFmtId="181" formatCode="0;_琀"/>
    <numFmt numFmtId="182" formatCode="#,##0;\-#,##0;&quot;-&quot;"/>
    <numFmt numFmtId="183" formatCode="\$#,##0;\(\$#,##0\)"/>
    <numFmt numFmtId="184" formatCode="yyyy&quot;年&quot;m&quot;月&quot;d&quot;日&quot;;@"/>
    <numFmt numFmtId="185" formatCode="_-* #,##0.00_$_-;\-* #,##0.00_$_-;_-* &quot;-&quot;??_$_-;_-@_-"/>
    <numFmt numFmtId="186" formatCode="_-* #,##0&quot;$&quot;_-;\-* #,##0&quot;$&quot;_-;_-* &quot;-&quot;&quot;$&quot;_-;_-@_-"/>
    <numFmt numFmtId="187" formatCode="_-* #,##0_$_-;\-* #,##0_$_-;_-* &quot;-&quot;_$_-;_-@_-"/>
    <numFmt numFmtId="188" formatCode="_-* #,##0.00&quot;$&quot;_-;\-* #,##0.00&quot;$&quot;_-;_-* &quot;-&quot;??&quot;$&quot;_-;_-@_-"/>
    <numFmt numFmtId="189" formatCode="#,##0.0_ "/>
    <numFmt numFmtId="190" formatCode=";;"/>
    <numFmt numFmtId="191" formatCode="#,##0.0"/>
    <numFmt numFmtId="192" formatCode="#,##0.0_);[Red]\(#,##0.0\)"/>
    <numFmt numFmtId="193" formatCode="0_ "/>
    <numFmt numFmtId="194" formatCode="#,##0.0000"/>
    <numFmt numFmtId="195" formatCode="* #,##0.00;* \-#,##0.00;* &quot;&quot;??;@"/>
    <numFmt numFmtId="196" formatCode="0.0_ "/>
    <numFmt numFmtId="197" formatCode="00"/>
  </numFmts>
  <fonts count="7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3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mbria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2" fillId="7" borderId="0" applyNumberFormat="0" applyBorder="0" applyAlignment="0" applyProtection="0"/>
    <xf numFmtId="182" fontId="43" fillId="0" borderId="0" applyFill="0" applyBorder="0" applyAlignment="0">
      <protection/>
    </xf>
    <xf numFmtId="0" fontId="25" fillId="2" borderId="1" applyNumberFormat="0" applyAlignment="0" applyProtection="0"/>
    <xf numFmtId="0" fontId="45" fillId="36" borderId="2" applyNumberFormat="0" applyAlignment="0" applyProtection="0"/>
    <xf numFmtId="0" fontId="46" fillId="0" borderId="0" applyProtection="0">
      <alignment vertical="center"/>
    </xf>
    <xf numFmtId="41" fontId="19" fillId="0" borderId="0" applyFont="0" applyFill="0" applyBorder="0" applyAlignment="0" applyProtection="0"/>
    <xf numFmtId="180" fontId="42" fillId="0" borderId="0">
      <alignment/>
      <protection/>
    </xf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42" fillId="0" borderId="0">
      <alignment/>
      <protection/>
    </xf>
    <xf numFmtId="0" fontId="47" fillId="0" borderId="0" applyProtection="0">
      <alignment/>
    </xf>
    <xf numFmtId="183" fontId="42" fillId="0" borderId="0">
      <alignment/>
      <protection/>
    </xf>
    <xf numFmtId="0" fontId="21" fillId="0" borderId="0" applyNumberFormat="0" applyFill="0" applyBorder="0" applyAlignment="0" applyProtection="0"/>
    <xf numFmtId="2" fontId="47" fillId="0" borderId="0" applyProtection="0">
      <alignment/>
    </xf>
    <xf numFmtId="0" fontId="14" fillId="8" borderId="0" applyNumberFormat="0" applyBorder="0" applyAlignment="0" applyProtection="0"/>
    <xf numFmtId="38" fontId="48" fillId="10" borderId="0" applyNumberFormat="0" applyBorder="0" applyAlignment="0" applyProtection="0"/>
    <xf numFmtId="0" fontId="49" fillId="0" borderId="3" applyNumberFormat="0" applyAlignment="0" applyProtection="0"/>
    <xf numFmtId="0" fontId="49" fillId="0" borderId="4">
      <alignment horizontal="left" vertical="center"/>
      <protection/>
    </xf>
    <xf numFmtId="0" fontId="50" fillId="0" borderId="5" applyNumberFormat="0" applyFill="0" applyAlignment="0" applyProtection="0"/>
    <xf numFmtId="0" fontId="34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51" fillId="0" borderId="0" applyProtection="0">
      <alignment/>
    </xf>
    <xf numFmtId="0" fontId="49" fillId="0" borderId="0" applyProtection="0">
      <alignment/>
    </xf>
    <xf numFmtId="0" fontId="13" fillId="3" borderId="1" applyNumberFormat="0" applyAlignment="0" applyProtection="0"/>
    <xf numFmtId="10" fontId="48" fillId="2" borderId="8" applyNumberFormat="0" applyBorder="0" applyAlignment="0" applyProtection="0"/>
    <xf numFmtId="0" fontId="13" fillId="3" borderId="1" applyNumberFormat="0" applyAlignment="0" applyProtection="0"/>
    <xf numFmtId="0" fontId="27" fillId="0" borderId="9" applyNumberFormat="0" applyFill="0" applyAlignment="0" applyProtection="0"/>
    <xf numFmtId="0" fontId="31" fillId="12" borderId="0" applyNumberFormat="0" applyBorder="0" applyAlignment="0" applyProtection="0"/>
    <xf numFmtId="37" fontId="53" fillId="0" borderId="0">
      <alignment/>
      <protection/>
    </xf>
    <xf numFmtId="0" fontId="54" fillId="0" borderId="0">
      <alignment/>
      <protection/>
    </xf>
    <xf numFmtId="0" fontId="37" fillId="0" borderId="0">
      <alignment/>
      <protection/>
    </xf>
    <xf numFmtId="0" fontId="55" fillId="0" borderId="0">
      <alignment/>
      <protection/>
    </xf>
    <xf numFmtId="0" fontId="10" fillId="4" borderId="10" applyNumberFormat="0" applyFont="0" applyAlignment="0" applyProtection="0"/>
    <xf numFmtId="0" fontId="24" fillId="2" borderId="11" applyNumberFormat="0" applyAlignment="0" applyProtection="0"/>
    <xf numFmtId="10" fontId="19" fillId="0" borderId="0" applyFont="0" applyFill="0" applyBorder="0" applyAlignment="0" applyProtection="0"/>
    <xf numFmtId="1" fontId="19" fillId="0" borderId="0">
      <alignment/>
      <protection/>
    </xf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7" fillId="0" borderId="12" applyProtection="0">
      <alignment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>
      <alignment horizontal="centerContinuous" vertical="center"/>
      <protection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9" borderId="0" applyNumberFormat="0" applyBorder="0" applyAlignment="0" applyProtection="0"/>
    <xf numFmtId="0" fontId="32" fillId="9" borderId="0" applyNumberFormat="0" applyBorder="0" applyAlignment="0" applyProtection="0"/>
    <xf numFmtId="0" fontId="11" fillId="9" borderId="0" applyNumberFormat="0" applyBorder="0" applyAlignment="0" applyProtection="0"/>
    <xf numFmtId="0" fontId="44" fillId="3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44" fillId="3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4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Protection="0">
      <alignment vertical="center"/>
    </xf>
    <xf numFmtId="0" fontId="5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4" fillId="30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44" fillId="30" borderId="0" applyNumberFormat="0" applyBorder="0" applyAlignment="0" applyProtection="0"/>
    <xf numFmtId="0" fontId="32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6" fillId="7" borderId="0" applyNumberFormat="0" applyBorder="0" applyAlignment="0" applyProtection="0"/>
    <xf numFmtId="0" fontId="32" fillId="9" borderId="0" applyNumberFormat="0" applyBorder="0" applyAlignment="0" applyProtection="0"/>
    <xf numFmtId="0" fontId="36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44" fillId="30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6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6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6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5" borderId="0" applyNumberFormat="0" applyBorder="0" applyAlignment="0" applyProtection="0"/>
    <xf numFmtId="0" fontId="33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3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3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3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Protection="0">
      <alignment vertical="center"/>
    </xf>
    <xf numFmtId="0" fontId="61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37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41" fillId="37" borderId="0" applyNumberFormat="0" applyBorder="0" applyAlignment="0" applyProtection="0"/>
    <xf numFmtId="0" fontId="33" fillId="8" borderId="0" applyNumberFormat="0" applyBorder="0" applyAlignment="0" applyProtection="0"/>
    <xf numFmtId="0" fontId="41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0" fillId="8" borderId="0" applyNumberFormat="0" applyBorder="0" applyAlignment="0" applyProtection="0"/>
    <xf numFmtId="0" fontId="33" fillId="5" borderId="0" applyNumberFormat="0" applyBorder="0" applyAlignment="0" applyProtection="0"/>
    <xf numFmtId="0" fontId="40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3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0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0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0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44" fontId="0" fillId="0" borderId="0" applyFont="0" applyFill="0" applyBorder="0" applyAlignment="0" applyProtection="0"/>
    <xf numFmtId="184" fontId="5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26" fillId="36" borderId="2" applyNumberFormat="0" applyAlignment="0" applyProtection="0"/>
    <xf numFmtId="0" fontId="26" fillId="36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187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0" fontId="42" fillId="0" borderId="0">
      <alignment/>
      <protection/>
    </xf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5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0" borderId="0">
      <alignment/>
      <protection/>
    </xf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4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24" fillId="10" borderId="11" applyNumberFormat="0" applyAlignment="0" applyProtection="0"/>
    <xf numFmtId="0" fontId="24" fillId="10" borderId="1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1" fontId="1" fillId="0" borderId="8">
      <alignment vertical="center"/>
      <protection locked="0"/>
    </xf>
    <xf numFmtId="0" fontId="62" fillId="0" borderId="0">
      <alignment/>
      <protection/>
    </xf>
    <xf numFmtId="176" fontId="1" fillId="0" borderId="8">
      <alignment vertical="center"/>
      <protection locked="0"/>
    </xf>
    <xf numFmtId="0" fontId="19" fillId="0" borderId="0">
      <alignment/>
      <protection/>
    </xf>
    <xf numFmtId="0" fontId="67" fillId="0" borderId="0" applyNumberFormat="0" applyFill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44" borderId="0" applyNumberFormat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3" fillId="0" borderId="0">
      <alignment/>
      <protection/>
    </xf>
  </cellStyleXfs>
  <cellXfs count="130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8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189" fontId="6" fillId="0" borderId="8" xfId="0" applyNumberFormat="1" applyFont="1" applyFill="1" applyBorder="1" applyAlignment="1">
      <alignment horizontal="left" vertical="center" wrapText="1"/>
    </xf>
    <xf numFmtId="189" fontId="6" fillId="0" borderId="8" xfId="0" applyNumberFormat="1" applyFont="1" applyFill="1" applyBorder="1" applyAlignment="1">
      <alignment horizontal="right" vertical="center" wrapText="1"/>
    </xf>
    <xf numFmtId="0" fontId="0" fillId="0" borderId="8" xfId="469" applyBorder="1">
      <alignment/>
      <protection/>
    </xf>
    <xf numFmtId="0" fontId="2" fillId="0" borderId="8" xfId="469" applyFont="1" applyBorder="1" applyAlignment="1">
      <alignment vertical="center"/>
      <protection/>
    </xf>
    <xf numFmtId="189" fontId="7" fillId="0" borderId="8" xfId="0" applyNumberFormat="1" applyFont="1" applyFill="1" applyBorder="1" applyAlignment="1">
      <alignment horizontal="right" vertical="center" wrapText="1"/>
    </xf>
    <xf numFmtId="189" fontId="2" fillId="0" borderId="8" xfId="469" applyNumberFormat="1" applyFont="1" applyBorder="1">
      <alignment/>
      <protection/>
    </xf>
    <xf numFmtId="0" fontId="8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488">
      <alignment/>
      <protection/>
    </xf>
    <xf numFmtId="0" fontId="4" fillId="0" borderId="0" xfId="488" applyFont="1" applyAlignment="1">
      <alignment vertical="center"/>
      <protection/>
    </xf>
    <xf numFmtId="0" fontId="5" fillId="0" borderId="0" xfId="488" applyFont="1">
      <alignment/>
      <protection/>
    </xf>
    <xf numFmtId="0" fontId="5" fillId="0" borderId="0" xfId="488" applyFont="1" applyAlignment="1">
      <alignment horizontal="right"/>
      <protection/>
    </xf>
    <xf numFmtId="0" fontId="5" fillId="0" borderId="8" xfId="488" applyFont="1" applyBorder="1" applyAlignment="1">
      <alignment horizontal="center" vertical="center" wrapText="1"/>
      <protection/>
    </xf>
    <xf numFmtId="0" fontId="5" fillId="0" borderId="8" xfId="488" applyFont="1" applyBorder="1" applyAlignment="1">
      <alignment horizontal="center" vertical="center"/>
      <protection/>
    </xf>
    <xf numFmtId="0" fontId="2" fillId="0" borderId="0" xfId="488" applyBorder="1">
      <alignment/>
      <protection/>
    </xf>
    <xf numFmtId="0" fontId="5" fillId="0" borderId="0" xfId="488" applyFont="1" applyBorder="1" applyAlignment="1">
      <alignment horizontal="center" vertical="center" wrapText="1"/>
      <protection/>
    </xf>
    <xf numFmtId="0" fontId="5" fillId="0" borderId="0" xfId="488" applyFont="1" applyAlignment="1">
      <alignment vertical="center"/>
      <protection/>
    </xf>
    <xf numFmtId="0" fontId="0" fillId="0" borderId="0" xfId="0" applyFont="1" applyAlignment="1">
      <alignment/>
    </xf>
    <xf numFmtId="189" fontId="6" fillId="0" borderId="16" xfId="0" applyNumberFormat="1" applyFont="1" applyFill="1" applyBorder="1" applyAlignment="1">
      <alignment horizontal="left" vertical="center"/>
    </xf>
    <xf numFmtId="192" fontId="68" fillId="0" borderId="8" xfId="487" applyNumberFormat="1" applyFont="1" applyFill="1" applyBorder="1" applyAlignment="1">
      <alignment horizontal="right" vertical="center"/>
      <protection/>
    </xf>
    <xf numFmtId="192" fontId="68" fillId="0" borderId="8" xfId="487" applyNumberFormat="1" applyFont="1" applyFill="1" applyBorder="1" applyAlignment="1">
      <alignment vertical="center"/>
      <protection/>
    </xf>
    <xf numFmtId="193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189" fontId="6" fillId="0" borderId="8" xfId="0" applyNumberFormat="1" applyFont="1" applyFill="1" applyBorder="1" applyAlignment="1">
      <alignment horizontal="left" vertical="center"/>
    </xf>
    <xf numFmtId="189" fontId="6" fillId="0" borderId="8" xfId="0" applyNumberFormat="1" applyFont="1" applyFill="1" applyBorder="1" applyAlignment="1">
      <alignment horizontal="right" vertical="center"/>
    </xf>
    <xf numFmtId="193" fontId="6" fillId="0" borderId="8" xfId="0" applyNumberFormat="1" applyFont="1" applyFill="1" applyBorder="1" applyAlignment="1">
      <alignment horizontal="left" vertical="center"/>
    </xf>
    <xf numFmtId="194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 vertical="top"/>
    </xf>
    <xf numFmtId="0" fontId="8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189" fontId="6" fillId="0" borderId="8" xfId="474" applyNumberFormat="1" applyFont="1" applyFill="1" applyBorder="1" applyAlignment="1">
      <alignment horizontal="left" vertical="center"/>
      <protection/>
    </xf>
    <xf numFmtId="189" fontId="6" fillId="0" borderId="8" xfId="0" applyNumberFormat="1" applyFont="1" applyFill="1" applyBorder="1" applyAlignment="1">
      <alignment vertical="center"/>
    </xf>
    <xf numFmtId="189" fontId="69" fillId="0" borderId="8" xfId="476" applyNumberFormat="1" applyFont="1" applyFill="1" applyBorder="1" applyAlignment="1">
      <alignment horizontal="left" vertical="center"/>
      <protection/>
    </xf>
    <xf numFmtId="191" fontId="2" fillId="0" borderId="8" xfId="0" applyNumberFormat="1" applyFont="1" applyFill="1" applyBorder="1" applyAlignment="1">
      <alignment wrapText="1"/>
    </xf>
    <xf numFmtId="0" fontId="9" fillId="0" borderId="8" xfId="0" applyFont="1" applyFill="1" applyBorder="1" applyAlignment="1">
      <alignment vertical="center"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4" fontId="2" fillId="0" borderId="0" xfId="0" applyNumberFormat="1" applyFont="1" applyFill="1" applyAlignment="1" applyProtection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191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left" vertical="center"/>
    </xf>
    <xf numFmtId="195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right" vertical="top"/>
    </xf>
    <xf numFmtId="195" fontId="8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196" fontId="2" fillId="0" borderId="8" xfId="0" applyNumberFormat="1" applyFont="1" applyFill="1" applyBorder="1" applyAlignment="1">
      <alignment horizontal="right" vertical="center"/>
    </xf>
    <xf numFmtId="196" fontId="2" fillId="0" borderId="8" xfId="0" applyNumberFormat="1" applyFont="1" applyFill="1" applyBorder="1" applyAlignment="1">
      <alignment horizontal="right" vertical="center" wrapText="1"/>
    </xf>
    <xf numFmtId="196" fontId="2" fillId="0" borderId="8" xfId="0" applyNumberFormat="1" applyFont="1" applyFill="1" applyBorder="1" applyAlignment="1" applyProtection="1">
      <alignment horizontal="right" vertical="center" wrapText="1"/>
      <protection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left" vertical="center"/>
    </xf>
    <xf numFmtId="195" fontId="9" fillId="0" borderId="0" xfId="0" applyNumberFormat="1" applyFont="1" applyFill="1" applyBorder="1" applyAlignment="1">
      <alignment horizontal="center" vertical="center"/>
    </xf>
    <xf numFmtId="195" fontId="9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5" fontId="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9" fontId="9" fillId="0" borderId="0" xfId="0" applyNumberFormat="1" applyFont="1" applyFill="1" applyAlignment="1" applyProtection="1">
      <alignment horizontal="right" vertical="top"/>
      <protection/>
    </xf>
    <xf numFmtId="197" fontId="8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0" fillId="0" borderId="8" xfId="0" applyNumberFormat="1" applyFont="1" applyFill="1" applyBorder="1" applyAlignment="1" applyProtection="1">
      <alignment horizontal="center" vertical="center" wrapText="1"/>
      <protection/>
    </xf>
    <xf numFmtId="189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89" fontId="6" fillId="0" borderId="8" xfId="459" applyNumberFormat="1" applyFont="1" applyFill="1" applyBorder="1" applyAlignment="1">
      <alignment vertical="center" wrapText="1"/>
      <protection/>
    </xf>
    <xf numFmtId="189" fontId="6" fillId="0" borderId="8" xfId="459" applyNumberFormat="1" applyFont="1" applyFill="1" applyBorder="1" applyAlignment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center" vertical="center" wrapText="1"/>
      <protection/>
    </xf>
    <xf numFmtId="195" fontId="9" fillId="0" borderId="8" xfId="0" applyNumberFormat="1" applyFont="1" applyFill="1" applyBorder="1" applyAlignment="1">
      <alignment vertical="center"/>
    </xf>
    <xf numFmtId="189" fontId="0" fillId="0" borderId="17" xfId="0" applyNumberFormat="1" applyFont="1" applyFill="1" applyBorder="1" applyAlignment="1" applyProtection="1">
      <alignment vertical="center" wrapText="1"/>
      <protection/>
    </xf>
    <xf numFmtId="195" fontId="0" fillId="0" borderId="17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189" fontId="10" fillId="0" borderId="8" xfId="0" applyNumberFormat="1" applyFont="1" applyFill="1" applyBorder="1" applyAlignment="1">
      <alignment horizontal="right" vertical="center" wrapText="1"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89" fontId="10" fillId="0" borderId="8" xfId="0" applyNumberFormat="1" applyFont="1" applyFill="1" applyBorder="1" applyAlignment="1">
      <alignment vertical="center" wrapText="1"/>
    </xf>
    <xf numFmtId="191" fontId="2" fillId="0" borderId="8" xfId="0" applyNumberFormat="1" applyFont="1" applyFill="1" applyBorder="1" applyAlignment="1" applyProtection="1">
      <alignment horizontal="left" vertical="center" wrapText="1"/>
      <protection/>
    </xf>
    <xf numFmtId="193" fontId="2" fillId="0" borderId="8" xfId="0" applyNumberFormat="1" applyFont="1" applyFill="1" applyBorder="1" applyAlignment="1" applyProtection="1" quotePrefix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7" fontId="8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89" fontId="0" fillId="0" borderId="8" xfId="0" applyNumberFormat="1" applyFont="1" applyFill="1" applyBorder="1" applyAlignment="1" applyProtection="1">
      <alignment horizontal="center" vertical="center" wrapText="1"/>
      <protection/>
    </xf>
    <xf numFmtId="191" fontId="0" fillId="0" borderId="19" xfId="0" applyNumberFormat="1" applyFont="1" applyFill="1" applyBorder="1" applyAlignment="1" applyProtection="1">
      <alignment horizontal="center" vertical="center" wrapText="1"/>
      <protection/>
    </xf>
    <xf numFmtId="191" fontId="0" fillId="0" borderId="16" xfId="0" applyNumberFormat="1" applyFont="1" applyFill="1" applyBorder="1" applyAlignment="1" applyProtection="1">
      <alignment horizontal="center" vertical="center" wrapText="1"/>
      <protection/>
    </xf>
    <xf numFmtId="189" fontId="0" fillId="0" borderId="17" xfId="0" applyNumberFormat="1" applyFont="1" applyFill="1" applyBorder="1" applyAlignment="1" applyProtection="1">
      <alignment horizontal="center" vertical="center" wrapText="1"/>
      <protection/>
    </xf>
    <xf numFmtId="18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8" applyFont="1" applyAlignment="1">
      <alignment horizontal="center" vertical="center"/>
      <protection/>
    </xf>
    <xf numFmtId="0" fontId="5" fillId="0" borderId="8" xfId="488" applyFont="1" applyBorder="1" applyAlignment="1">
      <alignment horizontal="center" vertical="center"/>
      <protection/>
    </xf>
    <xf numFmtId="0" fontId="5" fillId="0" borderId="8" xfId="488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88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38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04-分类改革-预算表" xfId="487"/>
    <cellStyle name="常规_附件 5 " xfId="488"/>
    <cellStyle name="超级链接" xfId="489"/>
    <cellStyle name="Hyperlink" xfId="490"/>
    <cellStyle name="分级显示行_1_13区汇总" xfId="491"/>
    <cellStyle name="归盒啦_95" xfId="492"/>
    <cellStyle name="好" xfId="493"/>
    <cellStyle name="好 2" xfId="494"/>
    <cellStyle name="好_00省级(打印)" xfId="495"/>
    <cellStyle name="好_03昭通" xfId="496"/>
    <cellStyle name="好_0502通海县" xfId="497"/>
    <cellStyle name="好_05潍坊" xfId="498"/>
    <cellStyle name="好_0605石屏县" xfId="499"/>
    <cellStyle name="好_0605石屏县_财力性转移支付2010年预算参考数" xfId="500"/>
    <cellStyle name="好_07临沂" xfId="501"/>
    <cellStyle name="好_09黑龙江" xfId="502"/>
    <cellStyle name="好_09黑龙江_财力性转移支付2010年预算参考数" xfId="503"/>
    <cellStyle name="好_1" xfId="504"/>
    <cellStyle name="好_1_财力性转移支付2010年预算参考数" xfId="505"/>
    <cellStyle name="好_1110洱源县" xfId="506"/>
    <cellStyle name="好_1110洱源县_财力性转移支付2010年预算参考数" xfId="507"/>
    <cellStyle name="好_11大理" xfId="508"/>
    <cellStyle name="好_11大理_财力性转移支付2010年预算参考数" xfId="509"/>
    <cellStyle name="好_12滨州" xfId="510"/>
    <cellStyle name="好_12滨州_财力性转移支付2010年预算参考数" xfId="511"/>
    <cellStyle name="好_14安徽" xfId="512"/>
    <cellStyle name="好_14安徽_财力性转移支付2010年预算参考数" xfId="513"/>
    <cellStyle name="好_2" xfId="514"/>
    <cellStyle name="好_2_财力性转移支付2010年预算参考数" xfId="515"/>
    <cellStyle name="好_2006年22湖南" xfId="516"/>
    <cellStyle name="好_2006年22湖南_财力性转移支付2010年预算参考数" xfId="517"/>
    <cellStyle name="好_2006年27重庆" xfId="518"/>
    <cellStyle name="好_2006年27重庆_财力性转移支付2010年预算参考数" xfId="519"/>
    <cellStyle name="好_2006年28四川" xfId="520"/>
    <cellStyle name="好_2006年28四川_财力性转移支付2010年预算参考数" xfId="521"/>
    <cellStyle name="好_2006年30云南" xfId="522"/>
    <cellStyle name="好_2006年33甘肃" xfId="523"/>
    <cellStyle name="好_2006年34青海" xfId="524"/>
    <cellStyle name="好_2006年34青海_财力性转移支付2010年预算参考数" xfId="525"/>
    <cellStyle name="好_2006年全省财力计算表（中央、决算）" xfId="526"/>
    <cellStyle name="好_2006年水利统计指标统计表" xfId="527"/>
    <cellStyle name="好_2006年水利统计指标统计表_财力性转移支付2010年预算参考数" xfId="528"/>
    <cellStyle name="好_2007年收支情况及2008年收支预计表(汇总表)" xfId="529"/>
    <cellStyle name="好_2007年收支情况及2008年收支预计表(汇总表)_财力性转移支付2010年预算参考数" xfId="530"/>
    <cellStyle name="好_2007年一般预算支出剔除" xfId="531"/>
    <cellStyle name="好_2007年一般预算支出剔除_财力性转移支付2010年预算参考数" xfId="532"/>
    <cellStyle name="好_2007一般预算支出口径剔除表" xfId="533"/>
    <cellStyle name="好_2007一般预算支出口径剔除表_财力性转移支付2010年预算参考数" xfId="534"/>
    <cellStyle name="好_2008计算资料（8月5）" xfId="535"/>
    <cellStyle name="好_2008年全省汇总收支计算表" xfId="536"/>
    <cellStyle name="好_2008年全省汇总收支计算表_财力性转移支付2010年预算参考数" xfId="537"/>
    <cellStyle name="好_2008年一般预算支出预计" xfId="538"/>
    <cellStyle name="好_2008年预计支出与2007年对比" xfId="539"/>
    <cellStyle name="好_2008年支出核定" xfId="540"/>
    <cellStyle name="好_2008年支出调整" xfId="541"/>
    <cellStyle name="好_2008年支出调整_财力性转移支付2010年预算参考数" xfId="542"/>
    <cellStyle name="好_2015年社会保险基金预算草案表样（报人大）" xfId="543"/>
    <cellStyle name="好_2016年科目0114" xfId="544"/>
    <cellStyle name="好_2016人代会附表（2015-9-11）（姚局）-财经委" xfId="545"/>
    <cellStyle name="好_20河南" xfId="546"/>
    <cellStyle name="好_20河南_财力性转移支付2010年预算参考数" xfId="547"/>
    <cellStyle name="好_22湖南" xfId="548"/>
    <cellStyle name="好_22湖南_财力性转移支付2010年预算参考数" xfId="549"/>
    <cellStyle name="好_27重庆" xfId="550"/>
    <cellStyle name="好_27重庆_财力性转移支付2010年预算参考数" xfId="551"/>
    <cellStyle name="好_28四川" xfId="552"/>
    <cellStyle name="好_28四川_财力性转移支付2010年预算参考数" xfId="553"/>
    <cellStyle name="好_30云南" xfId="554"/>
    <cellStyle name="好_30云南_1" xfId="555"/>
    <cellStyle name="好_30云南_1_财力性转移支付2010年预算参考数" xfId="556"/>
    <cellStyle name="好_33甘肃" xfId="557"/>
    <cellStyle name="好_34青海" xfId="558"/>
    <cellStyle name="好_34青海_1" xfId="559"/>
    <cellStyle name="好_34青海_1_财力性转移支付2010年预算参考数" xfId="560"/>
    <cellStyle name="好_34青海_财力性转移支付2010年预算参考数" xfId="561"/>
    <cellStyle name="好_530623_2006年县级财政报表附表" xfId="562"/>
    <cellStyle name="好_530629_2006年县级财政报表附表" xfId="563"/>
    <cellStyle name="好_5334_2006年迪庆县级财政报表附表" xfId="564"/>
    <cellStyle name="好_Book1" xfId="565"/>
    <cellStyle name="好_Book1_财力性转移支付2010年预算参考数" xfId="566"/>
    <cellStyle name="好_Book2" xfId="567"/>
    <cellStyle name="好_Book2_财力性转移支付2010年预算参考数" xfId="568"/>
    <cellStyle name="好_gdp" xfId="569"/>
    <cellStyle name="好_M01-2(州市补助收入)" xfId="570"/>
    <cellStyle name="好_安徽 缺口县区测算(地方填报)1" xfId="571"/>
    <cellStyle name="好_安徽 缺口县区测算(地方填报)1_财力性转移支付2010年预算参考数" xfId="572"/>
    <cellStyle name="好_报表" xfId="573"/>
    <cellStyle name="好_不含人员经费系数" xfId="574"/>
    <cellStyle name="好_不含人员经费系数_财力性转移支付2010年预算参考数" xfId="575"/>
    <cellStyle name="好_财政供养人员" xfId="576"/>
    <cellStyle name="好_财政供养人员_财力性转移支付2010年预算参考数" xfId="577"/>
    <cellStyle name="好_测算结果" xfId="578"/>
    <cellStyle name="好_测算结果_财力性转移支付2010年预算参考数" xfId="579"/>
    <cellStyle name="好_测算结果汇总" xfId="580"/>
    <cellStyle name="好_测算结果汇总_财力性转移支付2010年预算参考数" xfId="581"/>
    <cellStyle name="好_成本差异系数" xfId="582"/>
    <cellStyle name="好_成本差异系数（含人口规模）" xfId="583"/>
    <cellStyle name="好_成本差异系数（含人口规模）_财力性转移支付2010年预算参考数" xfId="584"/>
    <cellStyle name="好_成本差异系数_财力性转移支付2010年预算参考数" xfId="585"/>
    <cellStyle name="好_城建部门" xfId="586"/>
    <cellStyle name="好_第五部分(才淼、饶永宏）" xfId="587"/>
    <cellStyle name="好_第一部分：综合全" xfId="588"/>
    <cellStyle name="好_分析缺口率" xfId="589"/>
    <cellStyle name="好_分析缺口率_财力性转移支付2010年预算参考数" xfId="590"/>
    <cellStyle name="好_分县成本差异系数" xfId="591"/>
    <cellStyle name="好_分县成本差异系数_不含人员经费系数" xfId="592"/>
    <cellStyle name="好_分县成本差异系数_不含人员经费系数_财力性转移支付2010年预算参考数" xfId="593"/>
    <cellStyle name="好_分县成本差异系数_财力性转移支付2010年预算参考数" xfId="594"/>
    <cellStyle name="好_分县成本差异系数_民生政策最低支出需求" xfId="595"/>
    <cellStyle name="好_分县成本差异系数_民生政策最低支出需求_财力性转移支付2010年预算参考数" xfId="596"/>
    <cellStyle name="好_附表" xfId="597"/>
    <cellStyle name="好_附表_财力性转移支付2010年预算参考数" xfId="598"/>
    <cellStyle name="好_行政(燃修费)" xfId="599"/>
    <cellStyle name="好_行政(燃修费)_不含人员经费系数" xfId="600"/>
    <cellStyle name="好_行政(燃修费)_不含人员经费系数_财力性转移支付2010年预算参考数" xfId="601"/>
    <cellStyle name="好_行政(燃修费)_财力性转移支付2010年预算参考数" xfId="602"/>
    <cellStyle name="好_行政(燃修费)_民生政策最低支出需求" xfId="603"/>
    <cellStyle name="好_行政(燃修费)_民生政策最低支出需求_财力性转移支付2010年预算参考数" xfId="604"/>
    <cellStyle name="好_行政(燃修费)_县市旗测算-新科目（含人口规模效应）" xfId="605"/>
    <cellStyle name="好_行政(燃修费)_县市旗测算-新科目（含人口规模效应）_财力性转移支付2010年预算参考数" xfId="606"/>
    <cellStyle name="好_行政（人员）" xfId="607"/>
    <cellStyle name="好_行政（人员）_不含人员经费系数" xfId="608"/>
    <cellStyle name="好_行政（人员）_不含人员经费系数_财力性转移支付2010年预算参考数" xfId="609"/>
    <cellStyle name="好_行政（人员）_财力性转移支付2010年预算参考数" xfId="610"/>
    <cellStyle name="好_行政（人员）_民生政策最低支出需求" xfId="611"/>
    <cellStyle name="好_行政（人员）_民生政策最低支出需求_财力性转移支付2010年预算参考数" xfId="612"/>
    <cellStyle name="好_行政（人员）_县市旗测算-新科目（含人口规模效应）" xfId="613"/>
    <cellStyle name="好_行政（人员）_县市旗测算-新科目（含人口规模效应）_财力性转移支付2010年预算参考数" xfId="614"/>
    <cellStyle name="好_行政公检法测算" xfId="615"/>
    <cellStyle name="好_行政公检法测算_不含人员经费系数" xfId="616"/>
    <cellStyle name="好_行政公检法测算_不含人员经费系数_财力性转移支付2010年预算参考数" xfId="617"/>
    <cellStyle name="好_行政公检法测算_财力性转移支付2010年预算参考数" xfId="618"/>
    <cellStyle name="好_行政公检法测算_民生政策最低支出需求" xfId="619"/>
    <cellStyle name="好_行政公检法测算_民生政策最低支出需求_财力性转移支付2010年预算参考数" xfId="620"/>
    <cellStyle name="好_行政公检法测算_县市旗测算-新科目（含人口规模效应）" xfId="621"/>
    <cellStyle name="好_行政公检法测算_县市旗测算-新科目（含人口规模效应）_财力性转移支付2010年预算参考数" xfId="622"/>
    <cellStyle name="好_河南 缺口县区测算(地方填报)" xfId="623"/>
    <cellStyle name="好_河南 缺口县区测算(地方填报)_财力性转移支付2010年预算参考数" xfId="624"/>
    <cellStyle name="好_河南 缺口县区测算(地方填报白)" xfId="625"/>
    <cellStyle name="好_河南 缺口县区测算(地方填报白)_财力性转移支付2010年预算参考数" xfId="626"/>
    <cellStyle name="好_核定人数对比" xfId="627"/>
    <cellStyle name="好_核定人数对比_财力性转移支付2010年预算参考数" xfId="628"/>
    <cellStyle name="好_核定人数下发表" xfId="629"/>
    <cellStyle name="好_核定人数下发表_财力性转移支付2010年预算参考数" xfId="630"/>
    <cellStyle name="好_汇总" xfId="631"/>
    <cellStyle name="好_汇总_财力性转移支付2010年预算参考数" xfId="632"/>
    <cellStyle name="好_汇总表" xfId="633"/>
    <cellStyle name="好_汇总表_财力性转移支付2010年预算参考数" xfId="634"/>
    <cellStyle name="好_汇总表4" xfId="635"/>
    <cellStyle name="好_汇总表4_财力性转移支付2010年预算参考数" xfId="636"/>
    <cellStyle name="好_汇总表提前告知区县" xfId="637"/>
    <cellStyle name="好_汇总-县级财政报表附表" xfId="638"/>
    <cellStyle name="好_检验表" xfId="639"/>
    <cellStyle name="好_检验表（调整后）" xfId="640"/>
    <cellStyle name="好_教育(按照总人口测算）—20080416" xfId="641"/>
    <cellStyle name="好_教育(按照总人口测算）—20080416_不含人员经费系数" xfId="642"/>
    <cellStyle name="好_教育(按照总人口测算）—20080416_不含人员经费系数_财力性转移支付2010年预算参考数" xfId="643"/>
    <cellStyle name="好_教育(按照总人口测算）—20080416_财力性转移支付2010年预算参考数" xfId="644"/>
    <cellStyle name="好_教育(按照总人口测算）—20080416_民生政策最低支出需求" xfId="645"/>
    <cellStyle name="好_教育(按照总人口测算）—20080416_民生政策最低支出需求_财力性转移支付2010年预算参考数" xfId="646"/>
    <cellStyle name="好_教育(按照总人口测算）—20080416_县市旗测算-新科目（含人口规模效应）" xfId="647"/>
    <cellStyle name="好_教育(按照总人口测算）—20080416_县市旗测算-新科目（含人口规模效应）_财力性转移支付2010年预算参考数" xfId="648"/>
    <cellStyle name="好_丽江汇总" xfId="649"/>
    <cellStyle name="好_民生政策最低支出需求" xfId="650"/>
    <cellStyle name="好_民生政策最低支出需求_财力性转移支付2010年预算参考数" xfId="651"/>
    <cellStyle name="好_农林水和城市维护标准支出20080505－县区合计" xfId="652"/>
    <cellStyle name="好_农林水和城市维护标准支出20080505－县区合计_不含人员经费系数" xfId="653"/>
    <cellStyle name="好_农林水和城市维护标准支出20080505－县区合计_不含人员经费系数_财力性转移支付2010年预算参考数" xfId="654"/>
    <cellStyle name="好_农林水和城市维护标准支出20080505－县区合计_财力性转移支付2010年预算参考数" xfId="655"/>
    <cellStyle name="好_农林水和城市维护标准支出20080505－县区合计_民生政策最低支出需求" xfId="656"/>
    <cellStyle name="好_农林水和城市维护标准支出20080505－县区合计_民生政策最低支出需求_财力性转移支付2010年预算参考数" xfId="657"/>
    <cellStyle name="好_农林水和城市维护标准支出20080505－县区合计_县市旗测算-新科目（含人口规模效应）" xfId="658"/>
    <cellStyle name="好_农林水和城市维护标准支出20080505－县区合计_县市旗测算-新科目（含人口规模效应）_财力性转移支付2010年预算参考数" xfId="659"/>
    <cellStyle name="好_平邑" xfId="660"/>
    <cellStyle name="好_平邑_财力性转移支付2010年预算参考数" xfId="661"/>
    <cellStyle name="好_其他部门(按照总人口测算）—20080416" xfId="662"/>
    <cellStyle name="好_其他部门(按照总人口测算）—20080416_不含人员经费系数" xfId="663"/>
    <cellStyle name="好_其他部门(按照总人口测算）—20080416_不含人员经费系数_财力性转移支付2010年预算参考数" xfId="664"/>
    <cellStyle name="好_其他部门(按照总人口测算）—20080416_财力性转移支付2010年预算参考数" xfId="665"/>
    <cellStyle name="好_其他部门(按照总人口测算）—20080416_民生政策最低支出需求" xfId="666"/>
    <cellStyle name="好_其他部门(按照总人口测算）—20080416_民生政策最低支出需求_财力性转移支付2010年预算参考数" xfId="667"/>
    <cellStyle name="好_其他部门(按照总人口测算）—20080416_县市旗测算-新科目（含人口规模效应）" xfId="668"/>
    <cellStyle name="好_其他部门(按照总人口测算）—20080416_县市旗测算-新科目（含人口规模效应）_财力性转移支付2010年预算参考数" xfId="669"/>
    <cellStyle name="好_青海 缺口县区测算(地方填报)" xfId="670"/>
    <cellStyle name="好_青海 缺口县区测算(地方填报)_财力性转移支付2010年预算参考数" xfId="671"/>
    <cellStyle name="好_缺口县区测算" xfId="672"/>
    <cellStyle name="好_缺口县区测算（11.13）" xfId="673"/>
    <cellStyle name="好_缺口县区测算（11.13）_财力性转移支付2010年预算参考数" xfId="674"/>
    <cellStyle name="好_缺口县区测算(按2007支出增长25%测算)" xfId="675"/>
    <cellStyle name="好_缺口县区测算(按2007支出增长25%测算)_财力性转移支付2010年预算参考数" xfId="676"/>
    <cellStyle name="好_缺口县区测算(按核定人数)" xfId="677"/>
    <cellStyle name="好_缺口县区测算(按核定人数)_财力性转移支付2010年预算参考数" xfId="678"/>
    <cellStyle name="好_缺口县区测算(财政部标准)" xfId="679"/>
    <cellStyle name="好_缺口县区测算(财政部标准)_财力性转移支付2010年预算参考数" xfId="680"/>
    <cellStyle name="好_缺口县区测算_财力性转移支付2010年预算参考数" xfId="681"/>
    <cellStyle name="好_人员工资和公用经费" xfId="682"/>
    <cellStyle name="好_人员工资和公用经费_财力性转移支付2010年预算参考数" xfId="683"/>
    <cellStyle name="好_人员工资和公用经费2" xfId="684"/>
    <cellStyle name="好_人员工资和公用经费2_财力性转移支付2010年预算参考数" xfId="685"/>
    <cellStyle name="好_人员工资和公用经费3" xfId="686"/>
    <cellStyle name="好_人员工资和公用经费3_财力性转移支付2010年预算参考数" xfId="687"/>
    <cellStyle name="好_山东省民生支出标准" xfId="688"/>
    <cellStyle name="好_山东省民生支出标准_财力性转移支付2010年预算参考数" xfId="689"/>
    <cellStyle name="好_社保处下达区县2015年指标（第二批）" xfId="690"/>
    <cellStyle name="好_市辖区测算20080510" xfId="691"/>
    <cellStyle name="好_市辖区测算20080510_不含人员经费系数" xfId="692"/>
    <cellStyle name="好_市辖区测算20080510_不含人员经费系数_财力性转移支付2010年预算参考数" xfId="693"/>
    <cellStyle name="好_市辖区测算20080510_财力性转移支付2010年预算参考数" xfId="694"/>
    <cellStyle name="好_市辖区测算20080510_民生政策最低支出需求" xfId="695"/>
    <cellStyle name="好_市辖区测算20080510_民生政策最低支出需求_财力性转移支付2010年预算参考数" xfId="696"/>
    <cellStyle name="好_市辖区测算20080510_县市旗测算-新科目（含人口规模效应）" xfId="697"/>
    <cellStyle name="好_市辖区测算20080510_县市旗测算-新科目（含人口规模效应）_财力性转移支付2010年预算参考数" xfId="698"/>
    <cellStyle name="好_市辖区测算-新科目（20080626）" xfId="699"/>
    <cellStyle name="好_市辖区测算-新科目（20080626）_不含人员经费系数" xfId="700"/>
    <cellStyle name="好_市辖区测算-新科目（20080626）_不含人员经费系数_财力性转移支付2010年预算参考数" xfId="701"/>
    <cellStyle name="好_市辖区测算-新科目（20080626）_财力性转移支付2010年预算参考数" xfId="702"/>
    <cellStyle name="好_市辖区测算-新科目（20080626）_民生政策最低支出需求" xfId="703"/>
    <cellStyle name="好_市辖区测算-新科目（20080626）_民生政策最低支出需求_财力性转移支付2010年预算参考数" xfId="704"/>
    <cellStyle name="好_市辖区测算-新科目（20080626）_县市旗测算-新科目（含人口规模效应）" xfId="705"/>
    <cellStyle name="好_市辖区测算-新科目（20080626）_县市旗测算-新科目（含人口规模效应）_财力性转移支付2010年预算参考数" xfId="706"/>
    <cellStyle name="好_数据--基础数据--预算组--2015年人代会预算部分--2015.01.20--人代会前第6稿--按姚局意见改--调市级项级明细" xfId="707"/>
    <cellStyle name="好_数据--基础数据--预算组--2015年人代会预算部分--2015.01.20--人代会前第6稿--按姚局意见改--调市级项级明细_区县政府预算公开整改--表" xfId="708"/>
    <cellStyle name="好_同德" xfId="709"/>
    <cellStyle name="好_同德_财力性转移支付2010年预算参考数" xfId="710"/>
    <cellStyle name="好_危改资金测算" xfId="711"/>
    <cellStyle name="好_危改资金测算_财力性转移支付2010年预算参考数" xfId="712"/>
    <cellStyle name="好_卫生(按照总人口测算）—20080416" xfId="713"/>
    <cellStyle name="好_卫生(按照总人口测算）—20080416_不含人员经费系数" xfId="714"/>
    <cellStyle name="好_卫生(按照总人口测算）—20080416_不含人员经费系数_财力性转移支付2010年预算参考数" xfId="715"/>
    <cellStyle name="好_卫生(按照总人口测算）—20080416_财力性转移支付2010年预算参考数" xfId="716"/>
    <cellStyle name="好_卫生(按照总人口测算）—20080416_民生政策最低支出需求" xfId="717"/>
    <cellStyle name="好_卫生(按照总人口测算）—20080416_民生政策最低支出需求_财力性转移支付2010年预算参考数" xfId="718"/>
    <cellStyle name="好_卫生(按照总人口测算）—20080416_县市旗测算-新科目（含人口规模效应）" xfId="719"/>
    <cellStyle name="好_卫生(按照总人口测算）—20080416_县市旗测算-新科目（含人口规模效应）_财力性转移支付2010年预算参考数" xfId="720"/>
    <cellStyle name="好_卫生部门" xfId="721"/>
    <cellStyle name="好_卫生部门_财力性转移支付2010年预算参考数" xfId="722"/>
    <cellStyle name="好_文体广播部门" xfId="723"/>
    <cellStyle name="好_文体广播事业(按照总人口测算）—20080416" xfId="724"/>
    <cellStyle name="好_文体广播事业(按照总人口测算）—20080416_不含人员经费系数" xfId="725"/>
    <cellStyle name="好_文体广播事业(按照总人口测算）—20080416_不含人员经费系数_财力性转移支付2010年预算参考数" xfId="726"/>
    <cellStyle name="好_文体广播事业(按照总人口测算）—20080416_财力性转移支付2010年预算参考数" xfId="727"/>
    <cellStyle name="好_文体广播事业(按照总人口测算）—20080416_民生政策最低支出需求" xfId="728"/>
    <cellStyle name="好_文体广播事业(按照总人口测算）—20080416_民生政策最低支出需求_财力性转移支付2010年预算参考数" xfId="729"/>
    <cellStyle name="好_文体广播事业(按照总人口测算）—20080416_县市旗测算-新科目（含人口规模效应）" xfId="730"/>
    <cellStyle name="好_文体广播事业(按照总人口测算）—20080416_县市旗测算-新科目（含人口规模效应）_财力性转移支付2010年预算参考数" xfId="731"/>
    <cellStyle name="好_县区合并测算20080421" xfId="732"/>
    <cellStyle name="好_县区合并测算20080421_不含人员经费系数" xfId="733"/>
    <cellStyle name="好_县区合并测算20080421_不含人员经费系数_财力性转移支付2010年预算参考数" xfId="734"/>
    <cellStyle name="好_县区合并测算20080421_财力性转移支付2010年预算参考数" xfId="735"/>
    <cellStyle name="好_县区合并测算20080421_民生政策最低支出需求" xfId="736"/>
    <cellStyle name="好_县区合并测算20080421_民生政策最低支出需求_财力性转移支付2010年预算参考数" xfId="737"/>
    <cellStyle name="好_县区合并测算20080421_县市旗测算-新科目（含人口规模效应）" xfId="738"/>
    <cellStyle name="好_县区合并测算20080421_县市旗测算-新科目（含人口规模效应）_财力性转移支付2010年预算参考数" xfId="739"/>
    <cellStyle name="好_县区合并测算20080423(按照各省比重）" xfId="740"/>
    <cellStyle name="好_县区合并测算20080423(按照各省比重）_不含人员经费系数" xfId="741"/>
    <cellStyle name="好_县区合并测算20080423(按照各省比重）_不含人员经费系数_财力性转移支付2010年预算参考数" xfId="742"/>
    <cellStyle name="好_县区合并测算20080423(按照各省比重）_财力性转移支付2010年预算参考数" xfId="743"/>
    <cellStyle name="好_县区合并测算20080423(按照各省比重）_民生政策最低支出需求" xfId="744"/>
    <cellStyle name="好_县区合并测算20080423(按照各省比重）_民生政策最低支出需求_财力性转移支付2010年预算参考数" xfId="745"/>
    <cellStyle name="好_县区合并测算20080423(按照各省比重）_县市旗测算-新科目（含人口规模效应）" xfId="746"/>
    <cellStyle name="好_县区合并测算20080423(按照各省比重）_县市旗测算-新科目（含人口规模效应）_财力性转移支付2010年预算参考数" xfId="747"/>
    <cellStyle name="好_县市旗测算20080508" xfId="748"/>
    <cellStyle name="好_县市旗测算20080508_不含人员经费系数" xfId="749"/>
    <cellStyle name="好_县市旗测算20080508_不含人员经费系数_财力性转移支付2010年预算参考数" xfId="750"/>
    <cellStyle name="好_县市旗测算20080508_财力性转移支付2010年预算参考数" xfId="751"/>
    <cellStyle name="好_县市旗测算20080508_民生政策最低支出需求" xfId="752"/>
    <cellStyle name="好_县市旗测算20080508_民生政策最低支出需求_财力性转移支付2010年预算参考数" xfId="753"/>
    <cellStyle name="好_县市旗测算20080508_县市旗测算-新科目（含人口规模效应）" xfId="754"/>
    <cellStyle name="好_县市旗测算20080508_县市旗测算-新科目（含人口规模效应）_财力性转移支付2010年预算参考数" xfId="755"/>
    <cellStyle name="好_县市旗测算-新科目（20080626）" xfId="756"/>
    <cellStyle name="好_县市旗测算-新科目（20080626）_不含人员经费系数" xfId="757"/>
    <cellStyle name="好_县市旗测算-新科目（20080626）_不含人员经费系数_财力性转移支付2010年预算参考数" xfId="758"/>
    <cellStyle name="好_县市旗测算-新科目（20080626）_财力性转移支付2010年预算参考数" xfId="759"/>
    <cellStyle name="好_县市旗测算-新科目（20080626）_民生政策最低支出需求" xfId="760"/>
    <cellStyle name="好_县市旗测算-新科目（20080626）_民生政策最低支出需求_财力性转移支付2010年预算参考数" xfId="761"/>
    <cellStyle name="好_县市旗测算-新科目（20080626）_县市旗测算-新科目（含人口规模效应）" xfId="762"/>
    <cellStyle name="好_县市旗测算-新科目（20080626）_县市旗测算-新科目（含人口规模效应）_财力性转移支付2010年预算参考数" xfId="763"/>
    <cellStyle name="好_县市旗测算-新科目（20080627）" xfId="764"/>
    <cellStyle name="好_县市旗测算-新科目（20080627）_不含人员经费系数" xfId="765"/>
    <cellStyle name="好_县市旗测算-新科目（20080627）_不含人员经费系数_财力性转移支付2010年预算参考数" xfId="766"/>
    <cellStyle name="好_县市旗测算-新科目（20080627）_财力性转移支付2010年预算参考数" xfId="767"/>
    <cellStyle name="好_县市旗测算-新科目（20080627）_民生政策最低支出需求" xfId="768"/>
    <cellStyle name="好_县市旗测算-新科目（20080627）_民生政策最低支出需求_财力性转移支付2010年预算参考数" xfId="769"/>
    <cellStyle name="好_县市旗测算-新科目（20080627）_县市旗测算-新科目（含人口规模效应）" xfId="770"/>
    <cellStyle name="好_县市旗测算-新科目（20080627）_县市旗测算-新科目（含人口规模效应）_财力性转移支付2010年预算参考数" xfId="771"/>
    <cellStyle name="好_一般预算支出口径剔除表" xfId="772"/>
    <cellStyle name="好_一般预算支出口径剔除表_财力性转移支付2010年预算参考数" xfId="773"/>
    <cellStyle name="好_云南 缺口县区测算(地方填报)" xfId="774"/>
    <cellStyle name="好_云南 缺口县区测算(地方填报)_财力性转移支付2010年预算参考数" xfId="775"/>
    <cellStyle name="好_云南省2008年转移支付测算——州市本级考核部分及政策性测算" xfId="776"/>
    <cellStyle name="好_云南省2008年转移支付测算——州市本级考核部分及政策性测算_财力性转移支付2010年预算参考数" xfId="777"/>
    <cellStyle name="好_重点民生支出需求测算表社保（农村低保）081112" xfId="778"/>
    <cellStyle name="好_自行调整差异系数顺序" xfId="779"/>
    <cellStyle name="好_自行调整差异系数顺序_财力性转移支付2010年预算参考数" xfId="780"/>
    <cellStyle name="好_总人口" xfId="781"/>
    <cellStyle name="好_总人口_财力性转移支付2010年预算参考数" xfId="782"/>
    <cellStyle name="后继超级链接" xfId="783"/>
    <cellStyle name="后继超链接" xfId="784"/>
    <cellStyle name="汇总" xfId="785"/>
    <cellStyle name="汇总 2" xfId="786"/>
    <cellStyle name="Currency" xfId="787"/>
    <cellStyle name="货币 2" xfId="788"/>
    <cellStyle name="Currency [0]" xfId="789"/>
    <cellStyle name="计算" xfId="790"/>
    <cellStyle name="计算 2" xfId="791"/>
    <cellStyle name="检查单元格" xfId="792"/>
    <cellStyle name="检查单元格 2" xfId="793"/>
    <cellStyle name="解释性文本" xfId="794"/>
    <cellStyle name="解释性文本 2" xfId="795"/>
    <cellStyle name="警告文本" xfId="796"/>
    <cellStyle name="警告文本 2" xfId="797"/>
    <cellStyle name="链接单元格" xfId="798"/>
    <cellStyle name="链接单元格 2" xfId="799"/>
    <cellStyle name="霓付 [0]_ +Foil &amp; -FOIL &amp; PAPER" xfId="800"/>
    <cellStyle name="霓付_ +Foil &amp; -FOIL &amp; PAPER" xfId="801"/>
    <cellStyle name="烹拳 [0]_ +Foil &amp; -FOIL &amp; PAPER" xfId="802"/>
    <cellStyle name="烹拳_ +Foil &amp; -FOIL &amp; PAPER" xfId="803"/>
    <cellStyle name="普通_ 白土" xfId="804"/>
    <cellStyle name="千分位[0]_ 白土" xfId="805"/>
    <cellStyle name="千分位_ 白土" xfId="806"/>
    <cellStyle name="千位[0]_(人代会用)" xfId="807"/>
    <cellStyle name="千位_(人代会用)" xfId="808"/>
    <cellStyle name="Comma" xfId="809"/>
    <cellStyle name="千位分隔 2" xfId="810"/>
    <cellStyle name="千位分隔 3" xfId="811"/>
    <cellStyle name="千位分隔 4" xfId="812"/>
    <cellStyle name="Comma [0]" xfId="813"/>
    <cellStyle name="千位分隔[0] 2" xfId="814"/>
    <cellStyle name="千位分隔[0] 3" xfId="815"/>
    <cellStyle name="千位分隔[0] 4" xfId="816"/>
    <cellStyle name="千位分季_新建 Microsoft Excel 工作表" xfId="817"/>
    <cellStyle name="钎霖_4岿角利" xfId="818"/>
    <cellStyle name="强调 1" xfId="819"/>
    <cellStyle name="强调 2" xfId="820"/>
    <cellStyle name="强调 3" xfId="821"/>
    <cellStyle name="强调文字颜色 1 2" xfId="822"/>
    <cellStyle name="强调文字颜色 2 2" xfId="823"/>
    <cellStyle name="强调文字颜色 3 2" xfId="824"/>
    <cellStyle name="强调文字颜色 4 2" xfId="825"/>
    <cellStyle name="强调文字颜色 5 2" xfId="826"/>
    <cellStyle name="强调文字颜色 6 2" xfId="827"/>
    <cellStyle name="适中" xfId="828"/>
    <cellStyle name="适中 2" xfId="829"/>
    <cellStyle name="输出" xfId="830"/>
    <cellStyle name="输出 2" xfId="831"/>
    <cellStyle name="输入" xfId="832"/>
    <cellStyle name="输入 2" xfId="833"/>
    <cellStyle name="数字" xfId="834"/>
    <cellStyle name="未定义" xfId="835"/>
    <cellStyle name="小数" xfId="836"/>
    <cellStyle name="样式 1" xfId="837"/>
    <cellStyle name="Followed Hyperlink" xfId="838"/>
    <cellStyle name="着色 1" xfId="839"/>
    <cellStyle name="着色 2" xfId="840"/>
    <cellStyle name="着色 3" xfId="841"/>
    <cellStyle name="着色 4" xfId="842"/>
    <cellStyle name="着色 5" xfId="843"/>
    <cellStyle name="着色 6" xfId="844"/>
    <cellStyle name="注释" xfId="845"/>
    <cellStyle name="注释 2" xfId="846"/>
    <cellStyle name="콤마 [0]_BOILER-CO1" xfId="847"/>
    <cellStyle name="콤마_BOILER-CO1" xfId="848"/>
    <cellStyle name="통화 [0]_BOILER-CO1" xfId="849"/>
    <cellStyle name="통화_BOILER-CO1" xfId="850"/>
    <cellStyle name="표준_0N-HANDLING 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4">
      <selection activeCell="C15" sqref="C15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229</v>
      </c>
      <c r="B1" s="17"/>
    </row>
    <row r="2" spans="1:5" s="13" customFormat="1" ht="34.5" customHeight="1">
      <c r="A2" s="18" t="s">
        <v>230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12" t="s">
        <v>67</v>
      </c>
      <c r="B4" s="112" t="s">
        <v>68</v>
      </c>
      <c r="C4" s="20" t="s">
        <v>231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126"/>
      <c r="B5" s="126"/>
      <c r="C5" s="19" t="s">
        <v>135</v>
      </c>
      <c r="D5" s="19" t="s">
        <v>70</v>
      </c>
      <c r="E5" s="19" t="s">
        <v>71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45.75" customHeight="1">
      <c r="A6" s="22"/>
      <c r="B6" s="22"/>
      <c r="C6" s="23"/>
      <c r="D6" s="24"/>
      <c r="E6" s="24"/>
    </row>
    <row r="7" spans="1:5" ht="6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228</v>
      </c>
      <c r="C15" s="23"/>
      <c r="D15" s="24"/>
      <c r="E15" s="24"/>
    </row>
    <row r="16" spans="1:2" ht="27.75" customHeight="1">
      <c r="A16" s="29" t="s">
        <v>100</v>
      </c>
      <c r="B16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="85" zoomScaleNormal="70" zoomScaleSheetLayoutView="85" workbookViewId="0" topLeftCell="A1">
      <selection activeCell="D13" sqref="D13"/>
    </sheetView>
  </sheetViews>
  <sheetFormatPr defaultColWidth="17" defaultRowHeight="11.25"/>
  <cols>
    <col min="1" max="1" width="17" style="2" customWidth="1"/>
    <col min="2" max="2" width="17.83203125" style="2" customWidth="1"/>
    <col min="3" max="3" width="23" style="2" customWidth="1"/>
    <col min="4" max="9" width="17.83203125" style="2" customWidth="1"/>
    <col min="10" max="10" width="15.16015625" style="2" customWidth="1"/>
    <col min="11" max="12" width="17.83203125" style="2" customWidth="1"/>
    <col min="13" max="16384" width="17" style="2" customWidth="1"/>
  </cols>
  <sheetData>
    <row r="1" spans="1:12" ht="32.25" customHeight="1">
      <c r="A1" s="3" t="s">
        <v>232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23" t="s">
        <v>233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2:12" ht="24" customHeight="1">
      <c r="B3" s="127" t="s">
        <v>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s="1" customFormat="1" ht="44.25" customHeight="1">
      <c r="A4" s="128" t="s">
        <v>234</v>
      </c>
      <c r="B4" s="128" t="s">
        <v>235</v>
      </c>
      <c r="C4" s="128" t="s">
        <v>236</v>
      </c>
      <c r="D4" s="128" t="s">
        <v>50</v>
      </c>
      <c r="E4" s="128" t="s">
        <v>237</v>
      </c>
      <c r="F4" s="128"/>
      <c r="G4" s="128"/>
      <c r="H4" s="128" t="s">
        <v>238</v>
      </c>
      <c r="I4" s="128"/>
      <c r="J4" s="128"/>
      <c r="K4" s="129" t="s">
        <v>239</v>
      </c>
      <c r="L4" s="128" t="s">
        <v>63</v>
      </c>
    </row>
    <row r="5" spans="1:12" s="1" customFormat="1" ht="44.25" customHeight="1">
      <c r="A5" s="128"/>
      <c r="B5" s="128"/>
      <c r="C5" s="128"/>
      <c r="D5" s="128"/>
      <c r="E5" s="6" t="s">
        <v>240</v>
      </c>
      <c r="F5" s="6" t="s">
        <v>241</v>
      </c>
      <c r="G5" s="6" t="s">
        <v>242</v>
      </c>
      <c r="H5" s="6" t="s">
        <v>240</v>
      </c>
      <c r="I5" s="6" t="s">
        <v>241</v>
      </c>
      <c r="J5" s="6" t="s">
        <v>242</v>
      </c>
      <c r="K5" s="129"/>
      <c r="L5" s="128"/>
    </row>
    <row r="6" spans="1:12" ht="39" customHeight="1">
      <c r="A6" s="7" t="s">
        <v>243</v>
      </c>
      <c r="B6" s="7" t="s">
        <v>244</v>
      </c>
      <c r="C6" s="7" t="s">
        <v>64</v>
      </c>
      <c r="D6" s="8">
        <v>52.8</v>
      </c>
      <c r="E6" s="8">
        <v>52.8</v>
      </c>
      <c r="F6" s="9"/>
      <c r="G6" s="9"/>
      <c r="H6" s="9"/>
      <c r="I6" s="9"/>
      <c r="J6" s="9"/>
      <c r="K6" s="9"/>
      <c r="L6" s="9"/>
    </row>
    <row r="7" spans="1:12" ht="34.5" customHeight="1">
      <c r="A7" s="7" t="s">
        <v>245</v>
      </c>
      <c r="B7" s="7" t="s">
        <v>246</v>
      </c>
      <c r="C7" s="7" t="s">
        <v>64</v>
      </c>
      <c r="D7" s="8">
        <v>10</v>
      </c>
      <c r="E7" s="8">
        <v>10</v>
      </c>
      <c r="F7" s="9"/>
      <c r="G7" s="9"/>
      <c r="H7" s="9"/>
      <c r="I7" s="9"/>
      <c r="J7" s="9"/>
      <c r="K7" s="9"/>
      <c r="L7" s="9"/>
    </row>
    <row r="8" spans="1:12" ht="34.5" customHeight="1">
      <c r="A8" s="9"/>
      <c r="B8" s="10"/>
      <c r="C8" s="9"/>
      <c r="D8" s="11"/>
      <c r="E8" s="11"/>
      <c r="F8" s="9"/>
      <c r="G8" s="9"/>
      <c r="H8" s="9"/>
      <c r="I8" s="9"/>
      <c r="J8" s="9"/>
      <c r="K8" s="9"/>
      <c r="L8" s="9"/>
    </row>
    <row r="9" spans="1:12" ht="34.5" customHeight="1">
      <c r="A9" s="9"/>
      <c r="B9" s="10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34.5" customHeight="1">
      <c r="A10" s="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34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4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34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4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34.5" customHeight="1">
      <c r="A15" s="5" t="s">
        <v>50</v>
      </c>
      <c r="B15" s="5"/>
      <c r="C15" s="9"/>
      <c r="D15" s="12">
        <f>D6+D7</f>
        <v>62.8</v>
      </c>
      <c r="E15" s="12">
        <f>E6+E7</f>
        <v>62.8</v>
      </c>
      <c r="F15" s="9"/>
      <c r="G15" s="9"/>
      <c r="H15" s="9"/>
      <c r="I15" s="9"/>
      <c r="J15" s="9"/>
      <c r="K15" s="9"/>
      <c r="L15" s="9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">
      <selection activeCell="C15" sqref="C15"/>
    </sheetView>
  </sheetViews>
  <sheetFormatPr defaultColWidth="6.66015625" defaultRowHeight="18" customHeight="1"/>
  <cols>
    <col min="1" max="1" width="50.66015625" style="39" customWidth="1"/>
    <col min="2" max="2" width="17.66015625" style="39" customWidth="1"/>
    <col min="3" max="3" width="50.66015625" style="39" customWidth="1"/>
    <col min="4" max="4" width="17.66015625" style="39" customWidth="1"/>
    <col min="5" max="156" width="9" style="39" customWidth="1"/>
    <col min="157" max="249" width="9.16015625" style="39" customWidth="1"/>
    <col min="250" max="16384" width="6.66015625" style="39" customWidth="1"/>
  </cols>
  <sheetData>
    <row r="1" ht="24" customHeight="1">
      <c r="A1" s="17" t="s">
        <v>0</v>
      </c>
    </row>
    <row r="2" spans="1:249" ht="42" customHeight="1">
      <c r="A2" s="18" t="s">
        <v>1</v>
      </c>
      <c r="B2" s="18"/>
      <c r="C2" s="18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</row>
    <row r="3" spans="1:249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12" t="s">
        <v>3</v>
      </c>
      <c r="B4" s="112"/>
      <c r="C4" s="112" t="s">
        <v>4</v>
      </c>
      <c r="D4" s="11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</row>
    <row r="5" spans="1:249" ht="36.75" customHeight="1">
      <c r="A5" s="19" t="s">
        <v>5</v>
      </c>
      <c r="B5" s="54" t="s">
        <v>6</v>
      </c>
      <c r="C5" s="19" t="s">
        <v>5</v>
      </c>
      <c r="D5" s="54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</row>
    <row r="6" spans="1:249" ht="30" customHeight="1">
      <c r="A6" s="105" t="s">
        <v>7</v>
      </c>
      <c r="B6" s="106">
        <v>682.2</v>
      </c>
      <c r="C6" s="57" t="s">
        <v>8</v>
      </c>
      <c r="D6" s="24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</row>
    <row r="7" spans="1:249" ht="30" customHeight="1">
      <c r="A7" s="105" t="s">
        <v>9</v>
      </c>
      <c r="B7" s="106">
        <v>0</v>
      </c>
      <c r="C7" s="57" t="s">
        <v>10</v>
      </c>
      <c r="D7" s="24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</row>
    <row r="8" spans="1:249" ht="30" customHeight="1">
      <c r="A8" s="105" t="s">
        <v>11</v>
      </c>
      <c r="B8" s="106"/>
      <c r="C8" s="57" t="s">
        <v>12</v>
      </c>
      <c r="D8" s="24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</row>
    <row r="9" spans="1:249" ht="30" customHeight="1">
      <c r="A9" s="107" t="s">
        <v>13</v>
      </c>
      <c r="B9" s="106">
        <v>0</v>
      </c>
      <c r="C9" s="57" t="s">
        <v>14</v>
      </c>
      <c r="D9" s="24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</row>
    <row r="10" spans="1:249" ht="30" customHeight="1">
      <c r="A10" s="108" t="s">
        <v>15</v>
      </c>
      <c r="B10" s="106">
        <v>0</v>
      </c>
      <c r="C10" s="57" t="s">
        <v>16</v>
      </c>
      <c r="D10" s="2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</row>
    <row r="11" spans="1:249" ht="30" customHeight="1">
      <c r="A11" s="108" t="s">
        <v>17</v>
      </c>
      <c r="B11" s="106">
        <v>0</v>
      </c>
      <c r="C11" s="57" t="s">
        <v>18</v>
      </c>
      <c r="D11" s="109">
        <v>57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</row>
    <row r="12" spans="1:249" ht="30" customHeight="1">
      <c r="A12" s="105" t="s">
        <v>19</v>
      </c>
      <c r="B12" s="106">
        <v>0</v>
      </c>
      <c r="C12" s="57" t="s">
        <v>20</v>
      </c>
      <c r="D12" s="109">
        <v>34.4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</row>
    <row r="13" spans="1:249" ht="30" customHeight="1">
      <c r="A13" s="105" t="s">
        <v>21</v>
      </c>
      <c r="B13" s="106">
        <v>0</v>
      </c>
      <c r="C13" s="57" t="s">
        <v>22</v>
      </c>
      <c r="D13" s="10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</row>
    <row r="14" spans="1:249" ht="30" customHeight="1">
      <c r="A14" s="105" t="s">
        <v>23</v>
      </c>
      <c r="B14" s="106">
        <v>0.1</v>
      </c>
      <c r="C14" s="57" t="s">
        <v>24</v>
      </c>
      <c r="D14" s="10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</row>
    <row r="15" spans="1:249" ht="30" customHeight="1">
      <c r="A15" s="105"/>
      <c r="B15" s="58"/>
      <c r="C15" s="57" t="s">
        <v>25</v>
      </c>
      <c r="D15" s="109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</row>
    <row r="16" spans="1:249" ht="30" customHeight="1">
      <c r="A16" s="105"/>
      <c r="B16" s="58"/>
      <c r="C16" s="57" t="s">
        <v>26</v>
      </c>
      <c r="D16" s="109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</row>
    <row r="17" spans="1:249" ht="30" customHeight="1">
      <c r="A17" s="105"/>
      <c r="B17" s="58"/>
      <c r="C17" s="57" t="s">
        <v>27</v>
      </c>
      <c r="D17" s="109">
        <v>590.9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</row>
    <row r="18" spans="1:249" ht="30" customHeight="1">
      <c r="A18" s="105"/>
      <c r="B18" s="24"/>
      <c r="C18" s="57" t="s">
        <v>28</v>
      </c>
      <c r="D18" s="109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</row>
    <row r="19" spans="1:249" ht="30" customHeight="1">
      <c r="A19" s="105"/>
      <c r="B19" s="24"/>
      <c r="C19" s="57" t="s">
        <v>29</v>
      </c>
      <c r="D19" s="109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</row>
    <row r="20" spans="1:249" ht="30" customHeight="1">
      <c r="A20" s="105"/>
      <c r="B20" s="24"/>
      <c r="C20" s="57" t="s">
        <v>30</v>
      </c>
      <c r="D20" s="109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</row>
    <row r="21" spans="1:249" ht="30" customHeight="1">
      <c r="A21" s="28"/>
      <c r="B21" s="24"/>
      <c r="C21" s="57" t="s">
        <v>31</v>
      </c>
      <c r="D21" s="109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</row>
    <row r="22" spans="1:249" ht="30" customHeight="1">
      <c r="A22" s="28"/>
      <c r="B22" s="24"/>
      <c r="C22" s="57" t="s">
        <v>32</v>
      </c>
      <c r="D22" s="10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</row>
    <row r="23" spans="1:249" ht="30" customHeight="1">
      <c r="A23" s="28"/>
      <c r="B23" s="24"/>
      <c r="C23" s="57" t="s">
        <v>33</v>
      </c>
      <c r="D23" s="109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</row>
    <row r="24" spans="1:249" ht="30" customHeight="1">
      <c r="A24" s="28"/>
      <c r="B24" s="24"/>
      <c r="C24" s="57" t="s">
        <v>34</v>
      </c>
      <c r="D24" s="109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</row>
    <row r="25" spans="1:249" ht="30.75" customHeight="1">
      <c r="A25" s="28"/>
      <c r="B25" s="24"/>
      <c r="C25" s="57" t="s">
        <v>35</v>
      </c>
      <c r="D25" s="10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</row>
    <row r="26" spans="1:249" ht="30.75" customHeight="1">
      <c r="A26" s="28"/>
      <c r="B26" s="24"/>
      <c r="C26" s="57" t="s">
        <v>36</v>
      </c>
      <c r="D26" s="10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</row>
    <row r="27" spans="1:249" ht="30.75" customHeight="1">
      <c r="A27" s="28"/>
      <c r="B27" s="24"/>
      <c r="C27" s="57" t="s">
        <v>37</v>
      </c>
      <c r="D27" s="109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</row>
    <row r="28" spans="1:249" ht="30.75" customHeight="1">
      <c r="A28" s="28"/>
      <c r="B28" s="24"/>
      <c r="C28" s="57" t="s">
        <v>38</v>
      </c>
      <c r="D28" s="10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</row>
    <row r="29" spans="1:249" ht="30" customHeight="1">
      <c r="A29" s="44" t="s">
        <v>39</v>
      </c>
      <c r="B29" s="24">
        <v>682.3</v>
      </c>
      <c r="C29" s="44" t="s">
        <v>40</v>
      </c>
      <c r="D29" s="109">
        <f>SUM(D6:D28)</f>
        <v>682.3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</row>
    <row r="30" spans="1:249" ht="30" customHeight="1">
      <c r="A30" s="105" t="s">
        <v>41</v>
      </c>
      <c r="B30" s="24"/>
      <c r="C30" s="110" t="s">
        <v>42</v>
      </c>
      <c r="D30" s="24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</row>
    <row r="31" spans="1:249" ht="30" customHeight="1">
      <c r="A31" s="44" t="s">
        <v>43</v>
      </c>
      <c r="B31" s="24">
        <v>682.3</v>
      </c>
      <c r="C31" s="44" t="s">
        <v>44</v>
      </c>
      <c r="D31" s="24">
        <v>682.3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</row>
    <row r="32" spans="1:249" ht="27" customHeight="1">
      <c r="A32" s="29" t="s">
        <v>45</v>
      </c>
      <c r="B32" s="65"/>
      <c r="C32" s="66"/>
      <c r="D32" s="67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</row>
    <row r="33" spans="1:249" ht="27.75" customHeight="1">
      <c r="A33" s="68"/>
      <c r="B33" s="69"/>
      <c r="C33" s="68"/>
      <c r="D33" s="69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</row>
    <row r="34" spans="1:249" ht="27.75" customHeight="1">
      <c r="A34" s="70"/>
      <c r="B34" s="71"/>
      <c r="C34" s="71"/>
      <c r="D34" s="71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</row>
    <row r="35" spans="1:249" ht="27.75" customHeight="1">
      <c r="A35" s="71"/>
      <c r="B35" s="71"/>
      <c r="C35" s="71"/>
      <c r="D35" s="71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</row>
    <row r="36" spans="1:249" ht="27.75" customHeight="1">
      <c r="A36" s="71"/>
      <c r="B36" s="71"/>
      <c r="C36" s="71"/>
      <c r="D36" s="71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</row>
    <row r="37" spans="1:249" ht="27.75" customHeight="1">
      <c r="A37" s="71"/>
      <c r="B37" s="71"/>
      <c r="C37" s="71"/>
      <c r="D37" s="71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C15" sqref="C15"/>
    </sheetView>
  </sheetViews>
  <sheetFormatPr defaultColWidth="9.16015625" defaultRowHeight="27.75" customHeight="1"/>
  <cols>
    <col min="1" max="1" width="10.83203125" style="91" customWidth="1"/>
    <col min="2" max="2" width="20.33203125" style="91" customWidth="1"/>
    <col min="3" max="3" width="9.83203125" style="91" customWidth="1"/>
    <col min="4" max="4" width="10.5" style="91" customWidth="1"/>
    <col min="5" max="5" width="10" style="91" customWidth="1"/>
    <col min="6" max="11" width="8.83203125" style="91" customWidth="1"/>
    <col min="12" max="13" width="8.83203125" style="68" customWidth="1"/>
    <col min="14" max="14" width="7.66015625" style="91" customWidth="1"/>
    <col min="15" max="19" width="8.83203125" style="91" customWidth="1"/>
    <col min="20" max="251" width="9" style="68" customWidth="1"/>
    <col min="252" max="252" width="9.16015625" style="92" customWidth="1"/>
    <col min="253" max="16384" width="9.16015625" style="92" customWidth="1"/>
  </cols>
  <sheetData>
    <row r="1" spans="1:19" s="74" customFormat="1" ht="27" customHeight="1">
      <c r="A1" s="17" t="s">
        <v>46</v>
      </c>
      <c r="B1" s="17"/>
      <c r="C1" s="17"/>
      <c r="D1" s="17"/>
      <c r="E1" s="93"/>
      <c r="F1" s="93"/>
      <c r="G1" s="93"/>
      <c r="H1" s="93"/>
      <c r="I1" s="93"/>
      <c r="J1" s="93"/>
      <c r="K1" s="93"/>
      <c r="L1" s="93"/>
      <c r="N1" s="93"/>
      <c r="O1" s="93"/>
      <c r="P1" s="93"/>
      <c r="Q1" s="93"/>
      <c r="R1" s="93"/>
      <c r="S1" s="93"/>
    </row>
    <row r="2" spans="1:19" s="52" customFormat="1" ht="40.5" customHeight="1">
      <c r="A2" s="113" t="s">
        <v>47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52" customFormat="1" ht="12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s="14" customFormat="1" ht="21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N4" s="95"/>
      <c r="O4" s="95"/>
      <c r="P4" s="95"/>
      <c r="Q4" s="95"/>
      <c r="R4" s="95"/>
      <c r="S4" s="95" t="s">
        <v>2</v>
      </c>
    </row>
    <row r="5" spans="1:19" s="90" customFormat="1" ht="29.25" customHeight="1">
      <c r="A5" s="115" t="s">
        <v>48</v>
      </c>
      <c r="B5" s="115" t="s">
        <v>49</v>
      </c>
      <c r="C5" s="118" t="s">
        <v>50</v>
      </c>
      <c r="D5" s="114" t="s">
        <v>51</v>
      </c>
      <c r="E5" s="114"/>
      <c r="F5" s="114"/>
      <c r="G5" s="114"/>
      <c r="H5" s="114"/>
      <c r="I5" s="114"/>
      <c r="J5" s="114"/>
      <c r="K5" s="114"/>
      <c r="L5" s="114"/>
      <c r="M5" s="114"/>
      <c r="N5" s="115" t="s">
        <v>41</v>
      </c>
      <c r="O5" s="115"/>
      <c r="P5" s="115"/>
      <c r="Q5" s="115"/>
      <c r="R5" s="115"/>
      <c r="S5" s="115"/>
    </row>
    <row r="6" spans="1:19" s="90" customFormat="1" ht="29.25" customHeight="1">
      <c r="A6" s="115"/>
      <c r="B6" s="115"/>
      <c r="C6" s="119"/>
      <c r="D6" s="96" t="s">
        <v>52</v>
      </c>
      <c r="E6" s="98" t="s">
        <v>53</v>
      </c>
      <c r="F6" s="98" t="s">
        <v>54</v>
      </c>
      <c r="G6" s="98" t="s">
        <v>55</v>
      </c>
      <c r="H6" s="98" t="s">
        <v>56</v>
      </c>
      <c r="I6" s="98" t="s">
        <v>57</v>
      </c>
      <c r="J6" s="98" t="s">
        <v>58</v>
      </c>
      <c r="K6" s="98" t="s">
        <v>59</v>
      </c>
      <c r="L6" s="98" t="s">
        <v>60</v>
      </c>
      <c r="M6" s="98" t="s">
        <v>61</v>
      </c>
      <c r="N6" s="97" t="s">
        <v>52</v>
      </c>
      <c r="O6" s="96" t="s">
        <v>53</v>
      </c>
      <c r="P6" s="96" t="s">
        <v>54</v>
      </c>
      <c r="Q6" s="96" t="s">
        <v>62</v>
      </c>
      <c r="R6" s="103" t="s">
        <v>56</v>
      </c>
      <c r="S6" s="104" t="s">
        <v>63</v>
      </c>
    </row>
    <row r="7" spans="1:251" s="72" customFormat="1" ht="33.75" customHeight="1">
      <c r="A7" s="80">
        <v>322201</v>
      </c>
      <c r="B7" s="99" t="s">
        <v>64</v>
      </c>
      <c r="C7" s="100">
        <v>682.3</v>
      </c>
      <c r="D7" s="100">
        <v>682.3</v>
      </c>
      <c r="E7" s="100">
        <v>682.2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0.1</v>
      </c>
      <c r="N7" s="100">
        <v>0</v>
      </c>
      <c r="O7" s="100">
        <v>0</v>
      </c>
      <c r="P7" s="100">
        <v>0</v>
      </c>
      <c r="Q7" s="24"/>
      <c r="R7" s="24"/>
      <c r="S7" s="24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</row>
    <row r="8" spans="1:251" s="53" customFormat="1" ht="33.75" customHeight="1">
      <c r="A8" s="24"/>
      <c r="B8" s="101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</row>
    <row r="9" spans="1:19" s="72" customFormat="1" ht="33.75" customHeight="1">
      <c r="A9" s="27"/>
      <c r="B9" s="101"/>
      <c r="C9" s="27"/>
      <c r="D9" s="27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20" s="72" customFormat="1" ht="33.75" customHeight="1">
      <c r="A10" s="24"/>
      <c r="B10" s="10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53"/>
    </row>
    <row r="11" spans="1:20" s="72" customFormat="1" ht="33.75" customHeight="1">
      <c r="A11" s="24"/>
      <c r="B11" s="10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53"/>
    </row>
    <row r="12" spans="1:19" ht="33.75" customHeight="1">
      <c r="A12" s="116" t="s">
        <v>50</v>
      </c>
      <c r="B12" s="117"/>
      <c r="C12" s="100">
        <v>682.3</v>
      </c>
      <c r="D12" s="100">
        <v>682.3</v>
      </c>
      <c r="E12" s="100">
        <v>682.2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0.1</v>
      </c>
      <c r="N12" s="24"/>
      <c r="O12" s="102"/>
      <c r="P12" s="102"/>
      <c r="Q12" s="102"/>
      <c r="R12" s="102"/>
      <c r="S12" s="102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0"/>
  <sheetViews>
    <sheetView showGridLines="0" showZeros="0" view="pageBreakPreview" zoomScale="85" zoomScaleNormal="115" zoomScaleSheetLayoutView="85" workbookViewId="0" topLeftCell="A1">
      <selection activeCell="C15" sqref="C15"/>
    </sheetView>
  </sheetViews>
  <sheetFormatPr defaultColWidth="9.16015625" defaultRowHeight="27.75" customHeight="1"/>
  <cols>
    <col min="1" max="1" width="16.83203125" style="75" customWidth="1"/>
    <col min="2" max="2" width="29.66015625" style="75" customWidth="1"/>
    <col min="3" max="8" width="17.33203125" style="76" customWidth="1"/>
    <col min="9" max="248" width="10.66015625" style="16" customWidth="1"/>
    <col min="249" max="250" width="9.16015625" style="39" customWidth="1"/>
    <col min="251" max="16384" width="9.16015625" style="39" customWidth="1"/>
  </cols>
  <sheetData>
    <row r="1" spans="1:7" s="74" customFormat="1" ht="27" customHeight="1">
      <c r="A1" s="17" t="s">
        <v>65</v>
      </c>
      <c r="B1" s="17"/>
      <c r="C1" s="77"/>
      <c r="D1" s="77"/>
      <c r="E1" s="77"/>
      <c r="F1" s="77"/>
      <c r="G1" s="77"/>
    </row>
    <row r="2" spans="1:12" s="13" customFormat="1" ht="48.75" customHeight="1">
      <c r="A2" s="18" t="s">
        <v>66</v>
      </c>
      <c r="B2" s="18"/>
      <c r="C2" s="18"/>
      <c r="D2" s="18"/>
      <c r="E2" s="18"/>
      <c r="F2" s="18"/>
      <c r="G2" s="18"/>
      <c r="H2" s="78"/>
      <c r="I2" s="89"/>
      <c r="J2" s="18"/>
      <c r="K2" s="89"/>
      <c r="L2" s="89"/>
    </row>
    <row r="3" spans="1:8" s="14" customFormat="1" ht="21.75" customHeight="1">
      <c r="A3" s="79"/>
      <c r="B3" s="79"/>
      <c r="C3" s="79"/>
      <c r="D3" s="79"/>
      <c r="E3" s="79"/>
      <c r="F3" s="79"/>
      <c r="G3" s="79"/>
      <c r="H3" s="79" t="s">
        <v>2</v>
      </c>
    </row>
    <row r="4" spans="1:8" s="53" customFormat="1" ht="29.25" customHeight="1">
      <c r="A4" s="112" t="s">
        <v>67</v>
      </c>
      <c r="B4" s="112" t="s">
        <v>68</v>
      </c>
      <c r="C4" s="121" t="s">
        <v>69</v>
      </c>
      <c r="D4" s="120" t="s">
        <v>70</v>
      </c>
      <c r="E4" s="120" t="s">
        <v>71</v>
      </c>
      <c r="F4" s="120" t="s">
        <v>72</v>
      </c>
      <c r="G4" s="120" t="s">
        <v>73</v>
      </c>
      <c r="H4" s="120" t="s">
        <v>74</v>
      </c>
    </row>
    <row r="5" spans="1:8" s="53" customFormat="1" ht="4.5" customHeight="1">
      <c r="A5" s="112"/>
      <c r="B5" s="112"/>
      <c r="C5" s="121"/>
      <c r="D5" s="120"/>
      <c r="E5" s="120"/>
      <c r="F5" s="120"/>
      <c r="G5" s="120"/>
      <c r="H5" s="120"/>
    </row>
    <row r="6" spans="1:8" s="53" customFormat="1" ht="2.25" customHeight="1" hidden="1">
      <c r="A6" s="112"/>
      <c r="B6" s="112"/>
      <c r="C6" s="121"/>
      <c r="D6" s="120"/>
      <c r="E6" s="120"/>
      <c r="F6" s="120"/>
      <c r="G6" s="120"/>
      <c r="H6" s="120"/>
    </row>
    <row r="7" spans="1:8" s="53" customFormat="1" ht="25.5" customHeight="1">
      <c r="A7" s="28" t="s">
        <v>75</v>
      </c>
      <c r="B7" s="28" t="s">
        <v>76</v>
      </c>
      <c r="C7" s="81">
        <v>57</v>
      </c>
      <c r="D7" s="82">
        <v>57</v>
      </c>
      <c r="E7" s="82"/>
      <c r="F7" s="80"/>
      <c r="G7" s="80"/>
      <c r="H7" s="80"/>
    </row>
    <row r="8" spans="1:8" s="53" customFormat="1" ht="29.25" customHeight="1">
      <c r="A8" s="28" t="s">
        <v>77</v>
      </c>
      <c r="B8" s="28" t="s">
        <v>78</v>
      </c>
      <c r="C8" s="81">
        <v>57</v>
      </c>
      <c r="D8" s="82">
        <v>57</v>
      </c>
      <c r="E8" s="82"/>
      <c r="F8" s="80"/>
      <c r="G8" s="80"/>
      <c r="H8" s="80"/>
    </row>
    <row r="9" spans="1:8" s="53" customFormat="1" ht="29.25" customHeight="1">
      <c r="A9" s="28" t="s">
        <v>79</v>
      </c>
      <c r="B9" s="28" t="s">
        <v>80</v>
      </c>
      <c r="C9" s="81">
        <v>38</v>
      </c>
      <c r="D9" s="82">
        <v>38</v>
      </c>
      <c r="E9" s="82"/>
      <c r="F9" s="80"/>
      <c r="G9" s="80"/>
      <c r="H9" s="80"/>
    </row>
    <row r="10" spans="1:8" s="53" customFormat="1" ht="29.25" customHeight="1">
      <c r="A10" s="28" t="s">
        <v>81</v>
      </c>
      <c r="B10" s="28" t="s">
        <v>82</v>
      </c>
      <c r="C10" s="81">
        <v>19</v>
      </c>
      <c r="D10" s="82">
        <v>19</v>
      </c>
      <c r="E10" s="82"/>
      <c r="F10" s="80"/>
      <c r="G10" s="80"/>
      <c r="H10" s="80"/>
    </row>
    <row r="11" spans="1:8" s="53" customFormat="1" ht="24.75" customHeight="1">
      <c r="A11" s="28" t="s">
        <v>83</v>
      </c>
      <c r="B11" s="28" t="s">
        <v>84</v>
      </c>
      <c r="C11" s="81">
        <v>34.4</v>
      </c>
      <c r="D11" s="82">
        <v>34.4</v>
      </c>
      <c r="E11" s="82"/>
      <c r="F11" s="80"/>
      <c r="G11" s="80"/>
      <c r="H11" s="80"/>
    </row>
    <row r="12" spans="1:8" s="53" customFormat="1" ht="29.25" customHeight="1">
      <c r="A12" s="28" t="s">
        <v>85</v>
      </c>
      <c r="B12" s="28" t="s">
        <v>86</v>
      </c>
      <c r="C12" s="81">
        <v>34.4</v>
      </c>
      <c r="D12" s="82">
        <v>34.4</v>
      </c>
      <c r="E12" s="82"/>
      <c r="F12" s="80"/>
      <c r="G12" s="80"/>
      <c r="H12" s="80"/>
    </row>
    <row r="13" spans="1:8" s="53" customFormat="1" ht="23.25" customHeight="1">
      <c r="A13" s="28" t="s">
        <v>87</v>
      </c>
      <c r="B13" s="28" t="s">
        <v>88</v>
      </c>
      <c r="C13" s="81">
        <v>24.9</v>
      </c>
      <c r="D13" s="82">
        <v>24.9</v>
      </c>
      <c r="E13" s="82"/>
      <c r="F13" s="80"/>
      <c r="G13" s="80"/>
      <c r="H13" s="80"/>
    </row>
    <row r="14" spans="1:248" s="21" customFormat="1" ht="41.25" customHeight="1">
      <c r="A14" s="22" t="s">
        <v>89</v>
      </c>
      <c r="B14" s="22" t="s">
        <v>90</v>
      </c>
      <c r="C14" s="83">
        <v>9.5</v>
      </c>
      <c r="D14" s="83">
        <v>9.5</v>
      </c>
      <c r="E14" s="83"/>
      <c r="F14" s="24"/>
      <c r="G14" s="24"/>
      <c r="H14" s="24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</row>
    <row r="15" spans="1:9" s="15" customFormat="1" ht="33.75" customHeight="1">
      <c r="A15" s="28" t="s">
        <v>91</v>
      </c>
      <c r="B15" s="28" t="s">
        <v>92</v>
      </c>
      <c r="C15" s="83">
        <v>590.9</v>
      </c>
      <c r="D15" s="83">
        <v>528.1</v>
      </c>
      <c r="E15" s="83">
        <v>62.8</v>
      </c>
      <c r="F15" s="24"/>
      <c r="G15" s="24"/>
      <c r="H15" s="24"/>
      <c r="I15" s="21"/>
    </row>
    <row r="16" spans="1:8" ht="33" customHeight="1">
      <c r="A16" s="28" t="s">
        <v>93</v>
      </c>
      <c r="B16" s="28" t="s">
        <v>94</v>
      </c>
      <c r="C16" s="83">
        <v>590.9</v>
      </c>
      <c r="D16" s="83">
        <v>528.1</v>
      </c>
      <c r="E16" s="83">
        <v>62.8</v>
      </c>
      <c r="F16" s="24"/>
      <c r="G16" s="24"/>
      <c r="H16" s="24"/>
    </row>
    <row r="17" spans="1:8" ht="47.25" customHeight="1">
      <c r="A17" s="28" t="s">
        <v>95</v>
      </c>
      <c r="B17" s="22" t="s">
        <v>96</v>
      </c>
      <c r="C17" s="83">
        <v>62.8</v>
      </c>
      <c r="D17" s="83"/>
      <c r="E17" s="83">
        <v>62.8</v>
      </c>
      <c r="F17" s="24"/>
      <c r="G17" s="24"/>
      <c r="H17" s="24"/>
    </row>
    <row r="18" spans="1:8" ht="41.25" customHeight="1">
      <c r="A18" s="28" t="s">
        <v>97</v>
      </c>
      <c r="B18" s="84" t="s">
        <v>98</v>
      </c>
      <c r="C18" s="83">
        <v>528.1</v>
      </c>
      <c r="D18" s="83">
        <v>528.1</v>
      </c>
      <c r="E18" s="83"/>
      <c r="F18" s="24"/>
      <c r="G18" s="24"/>
      <c r="H18" s="24"/>
    </row>
    <row r="19" spans="1:8" ht="38.25" customHeight="1">
      <c r="A19" s="84"/>
      <c r="B19" s="85" t="s">
        <v>99</v>
      </c>
      <c r="C19" s="81">
        <v>682.3</v>
      </c>
      <c r="D19" s="82">
        <v>619.5</v>
      </c>
      <c r="E19" s="82">
        <v>62.8</v>
      </c>
      <c r="F19" s="24"/>
      <c r="G19" s="24"/>
      <c r="H19" s="24"/>
    </row>
    <row r="20" spans="1:8" ht="27.75" customHeight="1">
      <c r="A20" s="49" t="s">
        <v>100</v>
      </c>
      <c r="B20" s="86"/>
      <c r="C20" s="87"/>
      <c r="D20" s="88"/>
      <c r="E20" s="88"/>
      <c r="F20" s="88"/>
      <c r="G20" s="88"/>
      <c r="H20" s="88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C15" sqref="C15"/>
    </sheetView>
  </sheetViews>
  <sheetFormatPr defaultColWidth="6.66015625" defaultRowHeight="18" customHeight="1"/>
  <cols>
    <col min="1" max="1" width="50.66015625" style="39" customWidth="1"/>
    <col min="2" max="2" width="17.66015625" style="39" customWidth="1"/>
    <col min="3" max="3" width="50.66015625" style="39" customWidth="1"/>
    <col min="4" max="4" width="17.66015625" style="39" customWidth="1"/>
    <col min="5" max="157" width="9" style="39" customWidth="1"/>
    <col min="158" max="250" width="9.16015625" style="39" customWidth="1"/>
    <col min="251" max="16384" width="6.66015625" style="39" customWidth="1"/>
  </cols>
  <sheetData>
    <row r="1" ht="24" customHeight="1">
      <c r="A1" s="17" t="s">
        <v>101</v>
      </c>
    </row>
    <row r="2" spans="1:250" ht="42" customHeight="1">
      <c r="A2" s="18" t="s">
        <v>102</v>
      </c>
      <c r="B2" s="18"/>
      <c r="C2" s="18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12" t="s">
        <v>3</v>
      </c>
      <c r="B4" s="112"/>
      <c r="C4" s="112" t="s">
        <v>4</v>
      </c>
      <c r="D4" s="11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</row>
    <row r="5" spans="1:250" ht="36.75" customHeight="1">
      <c r="A5" s="19" t="s">
        <v>5</v>
      </c>
      <c r="B5" s="54" t="s">
        <v>6</v>
      </c>
      <c r="C5" s="19" t="s">
        <v>5</v>
      </c>
      <c r="D5" s="54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</row>
    <row r="6" spans="1:250" ht="30" customHeight="1">
      <c r="A6" s="28" t="s">
        <v>103</v>
      </c>
      <c r="B6" s="46">
        <f>B7</f>
        <v>682.2</v>
      </c>
      <c r="C6" s="55" t="s">
        <v>104</v>
      </c>
      <c r="D6" s="56">
        <f>D12+D13+D18</f>
        <v>682.1999999999999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</row>
    <row r="7" spans="1:250" ht="30" customHeight="1">
      <c r="A7" s="28" t="s">
        <v>105</v>
      </c>
      <c r="B7" s="46">
        <v>682.2</v>
      </c>
      <c r="C7" s="55" t="s">
        <v>106</v>
      </c>
      <c r="D7" s="56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</row>
    <row r="8" spans="1:250" ht="30" customHeight="1">
      <c r="A8" s="28" t="s">
        <v>107</v>
      </c>
      <c r="B8" s="24"/>
      <c r="C8" s="55" t="s">
        <v>108</v>
      </c>
      <c r="D8" s="56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</row>
    <row r="9" spans="1:250" ht="30" customHeight="1">
      <c r="A9" s="28" t="s">
        <v>109</v>
      </c>
      <c r="B9" s="24"/>
      <c r="C9" s="55" t="s">
        <v>110</v>
      </c>
      <c r="D9" s="56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</row>
    <row r="10" spans="1:250" ht="30" customHeight="1">
      <c r="A10" s="28" t="s">
        <v>111</v>
      </c>
      <c r="B10" s="24"/>
      <c r="C10" s="55" t="s">
        <v>112</v>
      </c>
      <c r="D10" s="5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</row>
    <row r="11" spans="1:250" ht="30" customHeight="1">
      <c r="A11" s="28" t="s">
        <v>105</v>
      </c>
      <c r="B11" s="24"/>
      <c r="C11" s="57" t="s">
        <v>113</v>
      </c>
      <c r="D11" s="56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</row>
    <row r="12" spans="1:250" ht="30" customHeight="1">
      <c r="A12" s="28" t="s">
        <v>107</v>
      </c>
      <c r="B12" s="24"/>
      <c r="C12" s="57" t="s">
        <v>114</v>
      </c>
      <c r="D12" s="56">
        <v>57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</row>
    <row r="13" spans="1:250" ht="30" customHeight="1">
      <c r="A13" s="28" t="s">
        <v>109</v>
      </c>
      <c r="B13" s="58"/>
      <c r="C13" s="57" t="s">
        <v>115</v>
      </c>
      <c r="D13" s="56">
        <v>34.4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</row>
    <row r="14" spans="1:250" ht="30" customHeight="1">
      <c r="A14" s="44"/>
      <c r="B14" s="58"/>
      <c r="C14" s="57" t="s">
        <v>116</v>
      </c>
      <c r="D14" s="56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</row>
    <row r="15" spans="1:250" ht="30" customHeight="1">
      <c r="A15" s="59"/>
      <c r="B15" s="58"/>
      <c r="C15" s="57" t="s">
        <v>117</v>
      </c>
      <c r="D15" s="56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</row>
    <row r="16" spans="1:250" ht="30" customHeight="1">
      <c r="A16" s="28"/>
      <c r="B16" s="58"/>
      <c r="C16" s="57" t="s">
        <v>118</v>
      </c>
      <c r="D16" s="56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</row>
    <row r="17" spans="1:250" ht="30" customHeight="1">
      <c r="A17" s="28"/>
      <c r="B17" s="58"/>
      <c r="C17" s="57" t="s">
        <v>119</v>
      </c>
      <c r="D17" s="56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</row>
    <row r="18" spans="1:250" ht="30" customHeight="1">
      <c r="A18" s="28"/>
      <c r="B18" s="24"/>
      <c r="C18" s="57" t="s">
        <v>120</v>
      </c>
      <c r="D18" s="56">
        <v>590.8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</row>
    <row r="19" spans="1:250" ht="30" customHeight="1">
      <c r="A19" s="28"/>
      <c r="B19" s="24"/>
      <c r="C19" s="57" t="s">
        <v>121</v>
      </c>
      <c r="D19" s="24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</row>
    <row r="20" spans="1:250" ht="30" customHeight="1">
      <c r="A20" s="28"/>
      <c r="B20" s="24"/>
      <c r="C20" s="57" t="s">
        <v>122</v>
      </c>
      <c r="D20" s="6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</row>
    <row r="21" spans="1:250" ht="30" customHeight="1">
      <c r="A21" s="28"/>
      <c r="B21" s="24"/>
      <c r="C21" s="57" t="s">
        <v>123</v>
      </c>
      <c r="D21" s="60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</row>
    <row r="22" spans="1:250" ht="30" customHeight="1">
      <c r="A22" s="28"/>
      <c r="B22" s="24"/>
      <c r="C22" s="57" t="s">
        <v>124</v>
      </c>
      <c r="D22" s="24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</row>
    <row r="23" spans="1:250" ht="30" customHeight="1">
      <c r="A23" s="28"/>
      <c r="B23" s="24"/>
      <c r="C23" s="57" t="s">
        <v>125</v>
      </c>
      <c r="D23" s="61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</row>
    <row r="24" spans="1:250" ht="30.75" customHeight="1">
      <c r="A24" s="28"/>
      <c r="B24" s="24"/>
      <c r="C24" s="57" t="s">
        <v>126</v>
      </c>
      <c r="D24" s="61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</row>
    <row r="25" spans="1:250" ht="30.75" customHeight="1">
      <c r="A25" s="28"/>
      <c r="B25" s="24"/>
      <c r="C25" s="57" t="s">
        <v>127</v>
      </c>
      <c r="D25" s="61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</row>
    <row r="26" spans="1:250" ht="30.75" customHeight="1">
      <c r="A26" s="28"/>
      <c r="B26" s="24"/>
      <c r="C26" s="57" t="s">
        <v>128</v>
      </c>
      <c r="D26" s="61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</row>
    <row r="27" spans="1:250" ht="30.75" customHeight="1">
      <c r="A27" s="28"/>
      <c r="B27" s="24"/>
      <c r="C27" s="57" t="s">
        <v>129</v>
      </c>
      <c r="D27" s="61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</row>
    <row r="28" spans="1:250" ht="30" customHeight="1">
      <c r="A28" s="28"/>
      <c r="B28" s="24"/>
      <c r="C28" s="57" t="s">
        <v>130</v>
      </c>
      <c r="D28" s="24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</row>
    <row r="29" spans="1:250" ht="30" customHeight="1">
      <c r="A29" s="28"/>
      <c r="B29" s="24"/>
      <c r="C29" s="57" t="s">
        <v>131</v>
      </c>
      <c r="D29" s="24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</row>
    <row r="30" spans="1:250" ht="30" customHeight="1">
      <c r="A30" s="64"/>
      <c r="B30" s="24"/>
      <c r="C30" s="28" t="s">
        <v>132</v>
      </c>
      <c r="D30" s="24"/>
      <c r="E30" s="62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</row>
    <row r="31" spans="1:250" ht="30" customHeight="1">
      <c r="A31" s="64"/>
      <c r="B31" s="24"/>
      <c r="C31" s="24"/>
      <c r="D31" s="24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</row>
    <row r="32" spans="1:250" ht="30" customHeight="1">
      <c r="A32" s="44" t="s">
        <v>43</v>
      </c>
      <c r="B32" s="24">
        <f>B6</f>
        <v>682.2</v>
      </c>
      <c r="C32" s="44" t="s">
        <v>44</v>
      </c>
      <c r="D32" s="24">
        <f>D6</f>
        <v>682.1999999999999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</row>
    <row r="33" spans="1:250" ht="27" customHeight="1">
      <c r="A33" s="29"/>
      <c r="B33" s="65"/>
      <c r="C33" s="66"/>
      <c r="D33" s="67">
        <v>0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</row>
    <row r="34" spans="1:250" ht="27.75" customHeight="1">
      <c r="A34" s="68"/>
      <c r="B34" s="69"/>
      <c r="C34" s="68"/>
      <c r="D34" s="69"/>
      <c r="E34" s="68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</row>
    <row r="35" spans="1:250" ht="27.75" customHeight="1">
      <c r="A35" s="70"/>
      <c r="B35" s="71"/>
      <c r="C35" s="71"/>
      <c r="D35" s="71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</row>
    <row r="36" spans="1:250" ht="27.75" customHeight="1">
      <c r="A36" s="71"/>
      <c r="B36" s="71"/>
      <c r="C36" s="71"/>
      <c r="D36" s="71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</row>
    <row r="37" spans="1:250" ht="27.75" customHeight="1">
      <c r="A37" s="71"/>
      <c r="B37" s="71"/>
      <c r="C37" s="71"/>
      <c r="D37" s="71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</row>
    <row r="38" spans="1:250" ht="27.75" customHeight="1">
      <c r="A38" s="71"/>
      <c r="B38" s="71"/>
      <c r="C38" s="71"/>
      <c r="D38" s="71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view="pageBreakPreview" zoomScale="85" zoomScaleNormal="115" zoomScaleSheetLayoutView="85" workbookViewId="0" topLeftCell="A1">
      <selection activeCell="C15" sqref="C15"/>
    </sheetView>
  </sheetViews>
  <sheetFormatPr defaultColWidth="9.16015625" defaultRowHeight="27.75" customHeight="1"/>
  <cols>
    <col min="1" max="1" width="11.66015625" style="16" customWidth="1"/>
    <col min="2" max="2" width="55.5" style="16" customWidth="1"/>
    <col min="3" max="3" width="13" style="16" customWidth="1"/>
    <col min="4" max="4" width="12" style="16" customWidth="1"/>
    <col min="5" max="5" width="15.5" style="16" customWidth="1"/>
    <col min="6" max="6" width="12.5" style="16" customWidth="1"/>
    <col min="7" max="7" width="15.5" style="16" customWidth="1"/>
    <col min="8" max="245" width="7.66015625" style="16" customWidth="1"/>
    <col min="246" max="16384" width="9.16015625" style="39" customWidth="1"/>
  </cols>
  <sheetData>
    <row r="1" spans="1:3" ht="27.75" customHeight="1">
      <c r="A1" s="17" t="s">
        <v>133</v>
      </c>
      <c r="B1" s="17"/>
      <c r="C1" s="17"/>
    </row>
    <row r="2" spans="1:7" s="13" customFormat="1" ht="34.5" customHeight="1">
      <c r="A2" s="18" t="s">
        <v>134</v>
      </c>
      <c r="B2" s="18"/>
      <c r="C2" s="18"/>
      <c r="D2" s="18"/>
      <c r="E2" s="18"/>
      <c r="F2" s="18"/>
      <c r="G2" s="18"/>
    </row>
    <row r="3" s="14" customFormat="1" ht="30.75" customHeight="1">
      <c r="G3" s="14" t="s">
        <v>2</v>
      </c>
    </row>
    <row r="4" spans="1:245" s="15" customFormat="1" ht="39.75" customHeight="1">
      <c r="A4" s="112" t="s">
        <v>67</v>
      </c>
      <c r="B4" s="112" t="s">
        <v>68</v>
      </c>
      <c r="C4" s="112" t="s">
        <v>50</v>
      </c>
      <c r="D4" s="20" t="s">
        <v>70</v>
      </c>
      <c r="E4" s="20"/>
      <c r="F4" s="20"/>
      <c r="G4" s="122" t="s">
        <v>71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s="15" customFormat="1" ht="39.75" customHeight="1">
      <c r="A5" s="112"/>
      <c r="B5" s="112"/>
      <c r="C5" s="112"/>
      <c r="D5" s="19" t="s">
        <v>135</v>
      </c>
      <c r="E5" s="19" t="s">
        <v>136</v>
      </c>
      <c r="F5" s="19" t="s">
        <v>137</v>
      </c>
      <c r="G5" s="12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245" s="15" customFormat="1" ht="39.75" customHeight="1">
      <c r="A6" s="45"/>
      <c r="B6" s="45" t="s">
        <v>50</v>
      </c>
      <c r="C6" s="46">
        <v>682.2</v>
      </c>
      <c r="D6" s="46">
        <v>619.4</v>
      </c>
      <c r="E6" s="46">
        <v>548</v>
      </c>
      <c r="F6" s="46">
        <v>71.4</v>
      </c>
      <c r="G6" s="46">
        <v>62.8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</row>
    <row r="7" spans="1:7" ht="34.5" customHeight="1">
      <c r="A7" s="45" t="s">
        <v>75</v>
      </c>
      <c r="B7" s="45" t="s">
        <v>76</v>
      </c>
      <c r="C7" s="46">
        <v>57</v>
      </c>
      <c r="D7" s="46">
        <v>57</v>
      </c>
      <c r="E7" s="46">
        <v>57</v>
      </c>
      <c r="F7" s="46"/>
      <c r="G7" s="46"/>
    </row>
    <row r="8" spans="1:7" ht="34.5" customHeight="1">
      <c r="A8" s="45" t="s">
        <v>77</v>
      </c>
      <c r="B8" s="45" t="s">
        <v>78</v>
      </c>
      <c r="C8" s="46">
        <v>57</v>
      </c>
      <c r="D8" s="46">
        <v>57</v>
      </c>
      <c r="E8" s="46">
        <v>57</v>
      </c>
      <c r="F8" s="46"/>
      <c r="G8" s="46"/>
    </row>
    <row r="9" spans="1:7" ht="34.5" customHeight="1">
      <c r="A9" s="45" t="s">
        <v>79</v>
      </c>
      <c r="B9" s="45" t="s">
        <v>80</v>
      </c>
      <c r="C9" s="46">
        <v>38</v>
      </c>
      <c r="D9" s="46">
        <v>38</v>
      </c>
      <c r="E9" s="46">
        <v>38</v>
      </c>
      <c r="F9" s="46"/>
      <c r="G9" s="46"/>
    </row>
    <row r="10" spans="1:7" ht="34.5" customHeight="1">
      <c r="A10" s="45" t="s">
        <v>81</v>
      </c>
      <c r="B10" s="45" t="s">
        <v>82</v>
      </c>
      <c r="C10" s="46">
        <v>19</v>
      </c>
      <c r="D10" s="46">
        <v>19</v>
      </c>
      <c r="E10" s="46">
        <v>19</v>
      </c>
      <c r="F10" s="46"/>
      <c r="G10" s="46"/>
    </row>
    <row r="11" spans="1:7" ht="34.5" customHeight="1">
      <c r="A11" s="45" t="s">
        <v>83</v>
      </c>
      <c r="B11" s="45" t="s">
        <v>84</v>
      </c>
      <c r="C11" s="46">
        <v>34.4</v>
      </c>
      <c r="D11" s="46">
        <v>34.4</v>
      </c>
      <c r="E11" s="46">
        <v>34.4</v>
      </c>
      <c r="F11" s="46"/>
      <c r="G11" s="46"/>
    </row>
    <row r="12" spans="1:7" ht="34.5" customHeight="1">
      <c r="A12" s="45" t="s">
        <v>85</v>
      </c>
      <c r="B12" s="45" t="s">
        <v>86</v>
      </c>
      <c r="C12" s="46">
        <v>34.4</v>
      </c>
      <c r="D12" s="46">
        <v>34.4</v>
      </c>
      <c r="E12" s="46">
        <v>34.4</v>
      </c>
      <c r="F12" s="46"/>
      <c r="G12" s="46"/>
    </row>
    <row r="13" spans="1:7" ht="34.5" customHeight="1">
      <c r="A13" s="45" t="s">
        <v>87</v>
      </c>
      <c r="B13" s="45" t="s">
        <v>88</v>
      </c>
      <c r="C13" s="46">
        <v>24.9</v>
      </c>
      <c r="D13" s="46">
        <v>24.9</v>
      </c>
      <c r="E13" s="46">
        <v>24.9</v>
      </c>
      <c r="F13" s="46"/>
      <c r="G13" s="46"/>
    </row>
    <row r="14" spans="1:7" ht="34.5" customHeight="1">
      <c r="A14" s="45" t="s">
        <v>89</v>
      </c>
      <c r="B14" s="45" t="s">
        <v>90</v>
      </c>
      <c r="C14" s="46">
        <v>9.5</v>
      </c>
      <c r="D14" s="46">
        <v>9.5</v>
      </c>
      <c r="E14" s="46">
        <v>9.5</v>
      </c>
      <c r="F14" s="46"/>
      <c r="G14" s="46"/>
    </row>
    <row r="15" spans="1:7" ht="34.5" customHeight="1">
      <c r="A15" s="47">
        <v>215</v>
      </c>
      <c r="B15" s="45" t="s">
        <v>92</v>
      </c>
      <c r="C15" s="46">
        <f>D15+G15</f>
        <v>590.8</v>
      </c>
      <c r="D15" s="46">
        <f>E15+F15</f>
        <v>528</v>
      </c>
      <c r="E15" s="46">
        <v>456.6</v>
      </c>
      <c r="F15" s="46">
        <v>71.4</v>
      </c>
      <c r="G15" s="46">
        <v>62.8</v>
      </c>
    </row>
    <row r="16" spans="1:7" ht="34.5" customHeight="1">
      <c r="A16" s="47">
        <v>21505</v>
      </c>
      <c r="B16" s="45" t="s">
        <v>94</v>
      </c>
      <c r="C16" s="46">
        <f>D16+G16</f>
        <v>590.8</v>
      </c>
      <c r="D16" s="46">
        <f>E16+F16</f>
        <v>528</v>
      </c>
      <c r="E16" s="46">
        <v>456.6</v>
      </c>
      <c r="F16" s="46">
        <v>71.4</v>
      </c>
      <c r="G16" s="46">
        <v>62.8</v>
      </c>
    </row>
    <row r="17" spans="1:7" ht="34.5" customHeight="1">
      <c r="A17" s="45" t="s">
        <v>95</v>
      </c>
      <c r="B17" s="45" t="s">
        <v>138</v>
      </c>
      <c r="C17" s="46">
        <v>62.8</v>
      </c>
      <c r="D17" s="46"/>
      <c r="E17" s="46"/>
      <c r="F17" s="46"/>
      <c r="G17" s="46">
        <v>62.8</v>
      </c>
    </row>
    <row r="18" spans="1:7" ht="34.5" customHeight="1">
      <c r="A18" s="22" t="s">
        <v>97</v>
      </c>
      <c r="B18" s="45" t="s">
        <v>139</v>
      </c>
      <c r="C18" s="46">
        <f>SUM(D18+G18)</f>
        <v>528</v>
      </c>
      <c r="D18" s="46">
        <f>E18+F18+G18</f>
        <v>528</v>
      </c>
      <c r="E18" s="46">
        <v>456.6</v>
      </c>
      <c r="F18" s="46">
        <v>71.4</v>
      </c>
      <c r="G18" s="48"/>
    </row>
    <row r="19" spans="1:7" ht="27.75" customHeight="1">
      <c r="A19" s="49" t="s">
        <v>100</v>
      </c>
      <c r="B19" s="49"/>
      <c r="C19" s="49"/>
      <c r="D19" s="50"/>
      <c r="E19" s="50"/>
      <c r="F19" s="50"/>
      <c r="G19" s="50"/>
    </row>
  </sheetData>
  <sheetProtection/>
  <mergeCells count="4">
    <mergeCell ref="A4:A5"/>
    <mergeCell ref="B4:B5"/>
    <mergeCell ref="C4:C5"/>
    <mergeCell ref="G4:G5"/>
  </mergeCells>
  <printOptions horizontalCentered="1"/>
  <pageMargins left="0.8267716535433072" right="0.8267716535433072" top="1.1811023622047245" bottom="0.5905511811023623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4"/>
  <sheetViews>
    <sheetView showGridLines="0" showZeros="0" view="pageBreakPreview" zoomScale="85" zoomScaleNormal="115" zoomScaleSheetLayoutView="85" workbookViewId="0" topLeftCell="A22">
      <selection activeCell="C15" sqref="C15"/>
    </sheetView>
  </sheetViews>
  <sheetFormatPr defaultColWidth="9.16015625" defaultRowHeight="12.75" customHeight="1"/>
  <cols>
    <col min="1" max="1" width="28.16015625" style="39" customWidth="1"/>
    <col min="2" max="2" width="46.33203125" style="39" customWidth="1"/>
    <col min="3" max="3" width="15.33203125" style="39" customWidth="1"/>
    <col min="4" max="4" width="18.33203125" style="39" customWidth="1"/>
    <col min="5" max="5" width="24.66015625" style="39" customWidth="1"/>
    <col min="6" max="243" width="7.66015625" style="39" customWidth="1"/>
    <col min="244" max="16384" width="9.16015625" style="39" customWidth="1"/>
  </cols>
  <sheetData>
    <row r="1" spans="1:2" ht="21" customHeight="1">
      <c r="A1" s="17" t="s">
        <v>140</v>
      </c>
      <c r="B1" s="17"/>
    </row>
    <row r="2" spans="1:243" ht="27" customHeight="1">
      <c r="A2" s="18" t="s">
        <v>141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 hidden="1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0" customHeight="1">
      <c r="A4" s="112" t="s">
        <v>142</v>
      </c>
      <c r="B4" s="112"/>
      <c r="C4" s="20" t="s">
        <v>143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30.75" customHeight="1">
      <c r="A5" s="19" t="s">
        <v>67</v>
      </c>
      <c r="B5" s="19" t="s">
        <v>68</v>
      </c>
      <c r="C5" s="19" t="s">
        <v>135</v>
      </c>
      <c r="D5" s="19" t="s">
        <v>136</v>
      </c>
      <c r="E5" s="19" t="s">
        <v>137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21.75" customHeight="1">
      <c r="A6" s="28">
        <v>301</v>
      </c>
      <c r="B6" s="40" t="s">
        <v>144</v>
      </c>
      <c r="C6" s="41">
        <f aca="true" t="shared" si="0" ref="C6:C26">D6+E6</f>
        <v>532.5</v>
      </c>
      <c r="D6" s="42">
        <f>SUM(D7:D16)</f>
        <v>532.5</v>
      </c>
      <c r="E6" s="42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243" ht="21.75" customHeight="1">
      <c r="A7" s="111" t="s">
        <v>145</v>
      </c>
      <c r="B7" s="40" t="s">
        <v>146</v>
      </c>
      <c r="C7" s="41">
        <f t="shared" si="0"/>
        <v>105.9</v>
      </c>
      <c r="D7" s="42">
        <v>105.9</v>
      </c>
      <c r="E7" s="4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</row>
    <row r="8" spans="1:243" ht="21.75" customHeight="1">
      <c r="A8" s="111" t="s">
        <v>147</v>
      </c>
      <c r="B8" s="40" t="s">
        <v>148</v>
      </c>
      <c r="C8" s="41">
        <f t="shared" si="0"/>
        <v>51</v>
      </c>
      <c r="D8" s="42">
        <v>51</v>
      </c>
      <c r="E8" s="42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</row>
    <row r="9" spans="1:243" ht="21.75" customHeight="1">
      <c r="A9" s="111" t="s">
        <v>149</v>
      </c>
      <c r="B9" s="40" t="s">
        <v>150</v>
      </c>
      <c r="C9" s="41">
        <f t="shared" si="0"/>
        <v>136.7</v>
      </c>
      <c r="D9" s="42">
        <v>136.7</v>
      </c>
      <c r="E9" s="42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</row>
    <row r="10" spans="1:243" ht="21.75" customHeight="1">
      <c r="A10" s="111" t="s">
        <v>151</v>
      </c>
      <c r="B10" s="40" t="s">
        <v>152</v>
      </c>
      <c r="C10" s="41">
        <f t="shared" si="0"/>
        <v>38</v>
      </c>
      <c r="D10" s="42">
        <v>38</v>
      </c>
      <c r="E10" s="42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</row>
    <row r="11" spans="1:243" ht="21.75" customHeight="1">
      <c r="A11" s="111" t="s">
        <v>153</v>
      </c>
      <c r="B11" s="40" t="s">
        <v>154</v>
      </c>
      <c r="C11" s="41">
        <f t="shared" si="0"/>
        <v>19</v>
      </c>
      <c r="D11" s="42">
        <v>19</v>
      </c>
      <c r="E11" s="42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</row>
    <row r="12" spans="1:243" ht="21.75" customHeight="1">
      <c r="A12" s="111" t="s">
        <v>155</v>
      </c>
      <c r="B12" s="40" t="s">
        <v>156</v>
      </c>
      <c r="C12" s="41">
        <f t="shared" si="0"/>
        <v>24.9</v>
      </c>
      <c r="D12" s="42">
        <v>24.9</v>
      </c>
      <c r="E12" s="42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</row>
    <row r="13" spans="1:243" ht="21.75" customHeight="1">
      <c r="A13" s="111" t="s">
        <v>157</v>
      </c>
      <c r="B13" s="40" t="s">
        <v>158</v>
      </c>
      <c r="C13" s="41">
        <f t="shared" si="0"/>
        <v>2</v>
      </c>
      <c r="D13" s="42">
        <v>2</v>
      </c>
      <c r="E13" s="42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</row>
    <row r="14" spans="1:243" ht="21.75" customHeight="1">
      <c r="A14" s="111" t="s">
        <v>159</v>
      </c>
      <c r="B14" s="40" t="s">
        <v>160</v>
      </c>
      <c r="C14" s="41">
        <f t="shared" si="0"/>
        <v>129.2</v>
      </c>
      <c r="D14" s="42">
        <v>129.2</v>
      </c>
      <c r="E14" s="42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ht="21.75" customHeight="1">
      <c r="A15" s="111" t="s">
        <v>161</v>
      </c>
      <c r="B15" s="40" t="s">
        <v>162</v>
      </c>
      <c r="C15" s="41">
        <f t="shared" si="0"/>
        <v>3.1</v>
      </c>
      <c r="D15" s="42">
        <v>3.1</v>
      </c>
      <c r="E15" s="42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6" spans="1:243" ht="21.75" customHeight="1">
      <c r="A16" s="111" t="s">
        <v>163</v>
      </c>
      <c r="B16" s="40" t="s">
        <v>164</v>
      </c>
      <c r="C16" s="41">
        <f t="shared" si="0"/>
        <v>22.7</v>
      </c>
      <c r="D16" s="42">
        <v>22.7</v>
      </c>
      <c r="E16" s="42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</row>
    <row r="17" spans="1:243" ht="21.75" customHeight="1">
      <c r="A17" s="43">
        <v>302</v>
      </c>
      <c r="B17" s="40" t="s">
        <v>165</v>
      </c>
      <c r="C17" s="41">
        <f t="shared" si="0"/>
        <v>71.4</v>
      </c>
      <c r="D17" s="42">
        <f>SUM(D18:D37)</f>
        <v>0</v>
      </c>
      <c r="E17" s="42">
        <f>SUM(E18:E37)</f>
        <v>71.4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</row>
    <row r="18" spans="1:243" ht="21.75" customHeight="1">
      <c r="A18" s="111" t="s">
        <v>166</v>
      </c>
      <c r="B18" s="40" t="s">
        <v>167</v>
      </c>
      <c r="C18" s="41">
        <f t="shared" si="0"/>
        <v>8</v>
      </c>
      <c r="D18" s="42"/>
      <c r="E18" s="42">
        <v>8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</row>
    <row r="19" spans="1:243" ht="21.75" customHeight="1">
      <c r="A19" s="111" t="s">
        <v>168</v>
      </c>
      <c r="B19" s="40" t="s">
        <v>169</v>
      </c>
      <c r="C19" s="41">
        <f t="shared" si="0"/>
        <v>1</v>
      </c>
      <c r="D19" s="42"/>
      <c r="E19" s="42">
        <v>1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</row>
    <row r="20" spans="1:243" ht="21.75" customHeight="1">
      <c r="A20" s="111" t="s">
        <v>170</v>
      </c>
      <c r="B20" s="40" t="s">
        <v>171</v>
      </c>
      <c r="C20" s="41">
        <f t="shared" si="0"/>
        <v>5.8</v>
      </c>
      <c r="D20" s="42"/>
      <c r="E20" s="42">
        <v>5.8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</row>
    <row r="21" spans="1:243" ht="21.75" customHeight="1">
      <c r="A21" s="111" t="s">
        <v>172</v>
      </c>
      <c r="B21" s="40" t="s">
        <v>173</v>
      </c>
      <c r="C21" s="41">
        <f t="shared" si="0"/>
        <v>0.3</v>
      </c>
      <c r="D21" s="42"/>
      <c r="E21" s="42">
        <v>0.3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</row>
    <row r="22" spans="1:243" ht="21.75" customHeight="1">
      <c r="A22" s="111" t="s">
        <v>174</v>
      </c>
      <c r="B22" s="40" t="s">
        <v>175</v>
      </c>
      <c r="C22" s="41">
        <f t="shared" si="0"/>
        <v>4</v>
      </c>
      <c r="D22" s="42"/>
      <c r="E22" s="42">
        <v>4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</row>
    <row r="23" spans="1:243" ht="21.75" customHeight="1">
      <c r="A23" s="111" t="s">
        <v>176</v>
      </c>
      <c r="B23" s="40" t="s">
        <v>177</v>
      </c>
      <c r="C23" s="41">
        <f t="shared" si="0"/>
        <v>3</v>
      </c>
      <c r="D23" s="42"/>
      <c r="E23" s="42">
        <v>3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</row>
    <row r="24" spans="1:243" ht="21.75" customHeight="1">
      <c r="A24" s="111" t="s">
        <v>178</v>
      </c>
      <c r="B24" s="40" t="s">
        <v>179</v>
      </c>
      <c r="C24" s="41">
        <f t="shared" si="0"/>
        <v>8</v>
      </c>
      <c r="D24" s="42"/>
      <c r="E24" s="42">
        <v>8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</row>
    <row r="25" spans="1:243" ht="21.75" customHeight="1">
      <c r="A25" s="111" t="s">
        <v>180</v>
      </c>
      <c r="B25" s="40" t="s">
        <v>181</v>
      </c>
      <c r="C25" s="41">
        <f t="shared" si="0"/>
        <v>10</v>
      </c>
      <c r="D25" s="42"/>
      <c r="E25" s="42">
        <v>10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</row>
    <row r="26" spans="1:243" ht="21.75" customHeight="1">
      <c r="A26" s="111" t="s">
        <v>182</v>
      </c>
      <c r="B26" s="40" t="s">
        <v>183</v>
      </c>
      <c r="C26" s="41">
        <f t="shared" si="0"/>
        <v>0</v>
      </c>
      <c r="D26" s="42"/>
      <c r="E26" s="42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</row>
    <row r="27" spans="1:243" ht="21.75" customHeight="1">
      <c r="A27" s="111" t="s">
        <v>184</v>
      </c>
      <c r="B27" s="40" t="s">
        <v>185</v>
      </c>
      <c r="C27" s="41">
        <f aca="true" t="shared" si="1" ref="C27:C42">D27+E27</f>
        <v>0.5</v>
      </c>
      <c r="D27" s="42"/>
      <c r="E27" s="42">
        <v>0.5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</row>
    <row r="28" spans="1:243" ht="21.75" customHeight="1">
      <c r="A28" s="111" t="s">
        <v>186</v>
      </c>
      <c r="B28" s="40" t="s">
        <v>187</v>
      </c>
      <c r="C28" s="41">
        <f t="shared" si="1"/>
        <v>1</v>
      </c>
      <c r="D28" s="42"/>
      <c r="E28" s="42">
        <v>1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</row>
    <row r="29" spans="1:243" ht="21.75" customHeight="1">
      <c r="A29" s="111" t="s">
        <v>188</v>
      </c>
      <c r="B29" s="40" t="s">
        <v>189</v>
      </c>
      <c r="C29" s="41">
        <f t="shared" si="1"/>
        <v>0</v>
      </c>
      <c r="D29" s="42"/>
      <c r="E29" s="42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</row>
    <row r="30" spans="1:243" ht="21.75" customHeight="1">
      <c r="A30" s="111" t="s">
        <v>190</v>
      </c>
      <c r="B30" s="40" t="s">
        <v>191</v>
      </c>
      <c r="C30" s="41">
        <f t="shared" si="1"/>
        <v>0</v>
      </c>
      <c r="D30" s="42"/>
      <c r="E30" s="4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</row>
    <row r="31" spans="1:243" ht="21.75" customHeight="1">
      <c r="A31" s="111" t="s">
        <v>192</v>
      </c>
      <c r="B31" s="40" t="s">
        <v>193</v>
      </c>
      <c r="C31" s="41">
        <f t="shared" si="1"/>
        <v>0</v>
      </c>
      <c r="D31" s="42"/>
      <c r="E31" s="42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</row>
    <row r="32" spans="1:243" ht="21.75" customHeight="1">
      <c r="A32" s="111" t="s">
        <v>194</v>
      </c>
      <c r="B32" s="40" t="s">
        <v>195</v>
      </c>
      <c r="C32" s="41">
        <f t="shared" si="1"/>
        <v>4.8</v>
      </c>
      <c r="D32" s="42"/>
      <c r="E32" s="42">
        <v>4.8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</row>
    <row r="33" spans="1:243" ht="21.75" customHeight="1">
      <c r="A33" s="111" t="s">
        <v>196</v>
      </c>
      <c r="B33" s="40" t="s">
        <v>197</v>
      </c>
      <c r="C33" s="41">
        <f t="shared" si="1"/>
        <v>21</v>
      </c>
      <c r="D33" s="42"/>
      <c r="E33" s="42">
        <v>21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</row>
    <row r="34" spans="1:243" ht="21.75" customHeight="1">
      <c r="A34" s="111" t="s">
        <v>198</v>
      </c>
      <c r="B34" s="40" t="s">
        <v>199</v>
      </c>
      <c r="C34" s="41">
        <f t="shared" si="1"/>
        <v>0</v>
      </c>
      <c r="D34" s="42"/>
      <c r="E34" s="42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</row>
    <row r="35" spans="1:243" ht="21.75" customHeight="1">
      <c r="A35" s="111" t="s">
        <v>200</v>
      </c>
      <c r="B35" s="40" t="s">
        <v>201</v>
      </c>
      <c r="C35" s="41">
        <f t="shared" si="1"/>
        <v>4</v>
      </c>
      <c r="D35" s="42"/>
      <c r="E35" s="42">
        <v>4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</row>
    <row r="36" spans="1:243" ht="21.75" customHeight="1">
      <c r="A36" s="111" t="s">
        <v>202</v>
      </c>
      <c r="B36" s="40" t="s">
        <v>203</v>
      </c>
      <c r="C36" s="41">
        <f t="shared" si="1"/>
        <v>0</v>
      </c>
      <c r="D36" s="42"/>
      <c r="E36" s="42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</row>
    <row r="37" spans="1:243" ht="21.75" customHeight="1">
      <c r="A37" s="111" t="s">
        <v>204</v>
      </c>
      <c r="B37" s="40" t="s">
        <v>205</v>
      </c>
      <c r="C37" s="41">
        <f t="shared" si="1"/>
        <v>0</v>
      </c>
      <c r="D37" s="42"/>
      <c r="E37" s="42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</row>
    <row r="38" spans="1:243" ht="21.75" customHeight="1">
      <c r="A38" s="43">
        <v>303</v>
      </c>
      <c r="B38" s="40" t="s">
        <v>206</v>
      </c>
      <c r="C38" s="41">
        <f t="shared" si="1"/>
        <v>15.5</v>
      </c>
      <c r="D38" s="42">
        <f>D40+D42</f>
        <v>15.5</v>
      </c>
      <c r="E38" s="42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</row>
    <row r="39" spans="1:243" ht="21.75" customHeight="1">
      <c r="A39" s="111" t="s">
        <v>207</v>
      </c>
      <c r="B39" s="40" t="s">
        <v>208</v>
      </c>
      <c r="C39" s="41">
        <f t="shared" si="1"/>
        <v>0</v>
      </c>
      <c r="D39" s="42"/>
      <c r="E39" s="42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</row>
    <row r="40" spans="1:243" ht="21.75" customHeight="1">
      <c r="A40" s="111" t="s">
        <v>209</v>
      </c>
      <c r="B40" s="40" t="s">
        <v>210</v>
      </c>
      <c r="C40" s="41">
        <f t="shared" si="1"/>
        <v>9.1</v>
      </c>
      <c r="D40" s="42">
        <v>9.1</v>
      </c>
      <c r="E40" s="42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</row>
    <row r="41" spans="1:243" ht="21.75" customHeight="1">
      <c r="A41" s="111" t="s">
        <v>211</v>
      </c>
      <c r="B41" s="40" t="s">
        <v>212</v>
      </c>
      <c r="C41" s="41">
        <f t="shared" si="1"/>
        <v>0</v>
      </c>
      <c r="D41" s="42"/>
      <c r="E41" s="42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</row>
    <row r="42" spans="1:243" ht="21.75" customHeight="1">
      <c r="A42" s="111" t="s">
        <v>213</v>
      </c>
      <c r="B42" s="40" t="s">
        <v>214</v>
      </c>
      <c r="C42" s="41">
        <f t="shared" si="1"/>
        <v>6.4</v>
      </c>
      <c r="D42" s="42">
        <v>6.4</v>
      </c>
      <c r="E42" s="42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</row>
    <row r="43" spans="1:243" ht="18" customHeight="1">
      <c r="A43" s="28"/>
      <c r="B43" s="27" t="s">
        <v>69</v>
      </c>
      <c r="C43" s="24">
        <f>C6+C17+C38</f>
        <v>619.4</v>
      </c>
      <c r="D43" s="24">
        <f>D6+D17+D38</f>
        <v>548</v>
      </c>
      <c r="E43" s="24">
        <f>E6+E17+E38</f>
        <v>71.4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" ht="18.75" customHeight="1">
      <c r="A44" s="29" t="s">
        <v>215</v>
      </c>
      <c r="B44" s="29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C15" sqref="C15"/>
    </sheetView>
  </sheetViews>
  <sheetFormatPr defaultColWidth="12" defaultRowHeight="11.25"/>
  <cols>
    <col min="1" max="1" width="21.66015625" style="30" customWidth="1"/>
    <col min="2" max="6" width="18" style="30" customWidth="1"/>
    <col min="7" max="16384" width="12" style="30" customWidth="1"/>
  </cols>
  <sheetData>
    <row r="1" spans="1:6" ht="44.25" customHeight="1">
      <c r="A1" s="17" t="s">
        <v>216</v>
      </c>
      <c r="B1" s="31"/>
      <c r="C1" s="31"/>
      <c r="D1" s="31"/>
      <c r="E1" s="31"/>
      <c r="F1" s="31"/>
    </row>
    <row r="2" spans="1:6" ht="42" customHeight="1">
      <c r="A2" s="123" t="s">
        <v>217</v>
      </c>
      <c r="B2" s="123"/>
      <c r="C2" s="123"/>
      <c r="D2" s="123"/>
      <c r="E2" s="123"/>
      <c r="F2" s="123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2"/>
      <c r="B4" s="32"/>
      <c r="C4" s="32"/>
      <c r="D4" s="32"/>
      <c r="E4" s="32"/>
      <c r="F4" s="33" t="s">
        <v>2</v>
      </c>
    </row>
    <row r="5" spans="1:9" ht="64.5" customHeight="1">
      <c r="A5" s="125" t="s">
        <v>218</v>
      </c>
      <c r="B5" s="125" t="s">
        <v>219</v>
      </c>
      <c r="C5" s="124" t="s">
        <v>220</v>
      </c>
      <c r="D5" s="124"/>
      <c r="E5" s="124"/>
      <c r="F5" s="124" t="s">
        <v>221</v>
      </c>
      <c r="H5" s="36"/>
      <c r="I5" s="36"/>
    </row>
    <row r="6" spans="1:9" ht="64.5" customHeight="1">
      <c r="A6" s="125"/>
      <c r="B6" s="125"/>
      <c r="C6" s="35" t="s">
        <v>222</v>
      </c>
      <c r="D6" s="34" t="s">
        <v>223</v>
      </c>
      <c r="E6" s="34" t="s">
        <v>224</v>
      </c>
      <c r="F6" s="124"/>
      <c r="H6" s="37"/>
      <c r="I6" s="36"/>
    </row>
    <row r="7" spans="1:9" ht="64.5" customHeight="1">
      <c r="A7" s="35"/>
      <c r="B7" s="35"/>
      <c r="C7" s="35"/>
      <c r="D7" s="35"/>
      <c r="E7" s="35"/>
      <c r="F7" s="35"/>
      <c r="H7" s="36"/>
      <c r="I7" s="36"/>
    </row>
    <row r="8" spans="1:6" ht="51" customHeight="1">
      <c r="A8" s="38"/>
      <c r="B8" s="32"/>
      <c r="C8" s="32"/>
      <c r="D8" s="32"/>
      <c r="E8" s="32"/>
      <c r="F8" s="32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7">
      <selection activeCell="C15" sqref="C15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225</v>
      </c>
      <c r="B1" s="17"/>
    </row>
    <row r="2" spans="1:5" s="13" customFormat="1" ht="34.5" customHeight="1">
      <c r="A2" s="18" t="s">
        <v>226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12" t="s">
        <v>67</v>
      </c>
      <c r="B4" s="112" t="s">
        <v>68</v>
      </c>
      <c r="C4" s="20" t="s">
        <v>227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126"/>
      <c r="B5" s="126"/>
      <c r="C5" s="19" t="s">
        <v>135</v>
      </c>
      <c r="D5" s="19" t="s">
        <v>70</v>
      </c>
      <c r="E5" s="19" t="s">
        <v>71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45.75" customHeight="1">
      <c r="A6" s="22"/>
      <c r="B6" s="22"/>
      <c r="C6" s="23"/>
      <c r="D6" s="24"/>
      <c r="E6" s="24"/>
    </row>
    <row r="7" spans="1:5" ht="6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228</v>
      </c>
      <c r="C15" s="23"/>
      <c r="D15" s="24"/>
      <c r="E15" s="24"/>
    </row>
    <row r="16" spans="1:2" ht="27.75" customHeight="1">
      <c r="A16" s="29" t="s">
        <v>100</v>
      </c>
      <c r="B16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Microsoft</cp:lastModifiedBy>
  <cp:lastPrinted>2023-03-16T05:48:28Z</cp:lastPrinted>
  <dcterms:created xsi:type="dcterms:W3CDTF">2016-02-19T02:32:40Z</dcterms:created>
  <dcterms:modified xsi:type="dcterms:W3CDTF">2024-04-11T07:38:35Z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64C61AA0D9694C4FA1631DBB20F35B9C</vt:lpwstr>
  </property>
</Properties>
</file>